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N:\助成２係\平成２９年度\01 計画調書\01 募集通知\06 改革総合29'新規(9月、11月〆）\01 原稿\"/>
    </mc:Choice>
  </mc:AlternateContent>
  <bookViews>
    <workbookView xWindow="8130" yWindow="60" windowWidth="11205" windowHeight="8055" tabRatio="598"/>
  </bookViews>
  <sheets>
    <sheet name="様式1-1" sheetId="4" r:id="rId1"/>
    <sheet name="様式1-2" sheetId="18" r:id="rId2"/>
    <sheet name="様式1-3" sheetId="8" r:id="rId3"/>
    <sheet name="様式1-4" sheetId="9" r:id="rId4"/>
    <sheet name="様式1-5" sheetId="14" r:id="rId5"/>
    <sheet name="様式1-6" sheetId="16" r:id="rId6"/>
    <sheet name="担当者名簿" sheetId="19" r:id="rId7"/>
    <sheet name="記入例(１-１)" sheetId="15" r:id="rId8"/>
    <sheet name="リスト" sheetId="3" r:id="rId9"/>
    <sheet name="データ" sheetId="17" r:id="rId10"/>
  </sheets>
  <externalReferences>
    <externalReference r:id="rId11"/>
  </externalReferences>
  <definedNames>
    <definedName name="_xlnm._FilterDatabase" localSheetId="7" hidden="1">'記入例(１-１)'!#REF!</definedName>
    <definedName name="_xlnm._FilterDatabase" localSheetId="0" hidden="1">'様式1-1'!#REF!</definedName>
    <definedName name="_xlnm.Print_Area" localSheetId="7">'記入例(１-１)'!$A$1:$Z$29</definedName>
    <definedName name="学校番号">リスト!$K$3:$L$1024</definedName>
    <definedName name="月" localSheetId="1">[1]リスト!$N$3:$N$14</definedName>
    <definedName name="月">リスト!$P$3:$P$14</definedName>
    <definedName name="元号">リスト!$V$3:$V$6</definedName>
    <definedName name="構造">リスト!$T$3:$T$8</definedName>
    <definedName name="合築有無">リスト!$Z$3:$Z$5</definedName>
    <definedName name="使用目的">リスト!$B$3:$B$5</definedName>
    <definedName name="支援区分" localSheetId="1">[1]リスト!$R$3:$R$6</definedName>
    <definedName name="審査区分">リスト!$F$3:$F$6</definedName>
    <definedName name="申請タイプ">リスト!$D$3:$D$7</definedName>
    <definedName name="耐震用元号">リスト!$X$3:$X$5</definedName>
    <definedName name="日" localSheetId="1">[1]リスト!$P$3:$P$33</definedName>
    <definedName name="日">リスト!$R$3:$R$33</definedName>
    <definedName name="年度" localSheetId="1">[1]リスト!$L$3:$L$13</definedName>
    <definedName name="年度">リスト!$N$3:$N$11</definedName>
    <definedName name="法人番号">リスト!$H$3:$I$674</definedName>
    <definedName name="防災メニュー">#REF!</definedName>
  </definedNames>
  <calcPr calcId="171027"/>
</workbook>
</file>

<file path=xl/calcChain.xml><?xml version="1.0" encoding="utf-8"?>
<calcChain xmlns="http://schemas.openxmlformats.org/spreadsheetml/2006/main">
  <c r="T18" i="4" l="1"/>
  <c r="T20" i="4"/>
  <c r="S22" i="4"/>
  <c r="AJ2" i="17"/>
  <c r="L5" i="4"/>
  <c r="L3" i="8" s="1"/>
  <c r="E4" i="8"/>
  <c r="Y11" i="15"/>
  <c r="Y12" i="15"/>
  <c r="Y24" i="15"/>
  <c r="G22" i="15"/>
  <c r="Q2" i="18"/>
  <c r="D2" i="18"/>
  <c r="E3" i="8"/>
  <c r="S3" i="19"/>
  <c r="O2" i="17"/>
  <c r="L2" i="17"/>
  <c r="N2" i="17"/>
  <c r="M2" i="17"/>
  <c r="L6" i="4"/>
  <c r="H2" i="17" s="1"/>
  <c r="Z10" i="4"/>
  <c r="AB2" i="17"/>
  <c r="Y9" i="4"/>
  <c r="I2" i="15"/>
  <c r="Y24" i="4"/>
  <c r="AR2" i="17"/>
  <c r="AP2" i="17"/>
  <c r="AO2" i="17"/>
  <c r="AL2" i="17"/>
  <c r="AK2" i="17"/>
  <c r="G22" i="4"/>
  <c r="AI2" i="17"/>
  <c r="V2" i="17"/>
  <c r="S2" i="17"/>
  <c r="Q2" i="17"/>
  <c r="I2" i="17"/>
  <c r="G2" i="17"/>
  <c r="E2" i="17"/>
  <c r="Y12" i="4"/>
  <c r="Z2" i="17"/>
  <c r="Y11" i="4"/>
  <c r="W2" i="17"/>
  <c r="D4" i="16"/>
  <c r="D3" i="16"/>
  <c r="E4" i="9"/>
  <c r="E4" i="14"/>
  <c r="T18" i="15"/>
  <c r="T20" i="15"/>
  <c r="S22" i="15"/>
  <c r="G24" i="15"/>
  <c r="S24" i="15"/>
  <c r="G26" i="15"/>
  <c r="Y26" i="15"/>
  <c r="N20" i="15"/>
  <c r="N20" i="4"/>
  <c r="E3" i="14"/>
  <c r="E3" i="9"/>
  <c r="G24" i="4"/>
  <c r="S24" i="4"/>
  <c r="AM2" i="17"/>
  <c r="AN2" i="17"/>
  <c r="G26" i="4"/>
  <c r="Y26" i="4"/>
  <c r="AQ2" i="17"/>
  <c r="F2" i="17" l="1"/>
  <c r="L3" i="9"/>
  <c r="J2" i="18"/>
  <c r="E3" i="19"/>
  <c r="L3" i="14"/>
  <c r="K3" i="16"/>
</calcChain>
</file>

<file path=xl/sharedStrings.xml><?xml version="1.0" encoding="utf-8"?>
<sst xmlns="http://schemas.openxmlformats.org/spreadsheetml/2006/main" count="4146" uniqueCount="3285">
  <si>
    <t>041008</t>
  </si>
  <si>
    <t>東北文化学園大学</t>
  </si>
  <si>
    <t>041009</t>
  </si>
  <si>
    <t>尚絅学院</t>
  </si>
  <si>
    <t>051001</t>
  </si>
  <si>
    <t>061001</t>
  </si>
  <si>
    <t>東北芸術工科大学</t>
  </si>
  <si>
    <t>061002</t>
  </si>
  <si>
    <t>東北公益文科大学</t>
  </si>
  <si>
    <t>071001</t>
  </si>
  <si>
    <t>郡山開成学園</t>
  </si>
  <si>
    <t>071002</t>
  </si>
  <si>
    <t>晴川学舎</t>
  </si>
  <si>
    <t>071003</t>
  </si>
  <si>
    <t>昌平黌</t>
  </si>
  <si>
    <t>071004</t>
  </si>
  <si>
    <t>福島学院</t>
  </si>
  <si>
    <t>081001</t>
  </si>
  <si>
    <t>茨城キリスト教学園</t>
  </si>
  <si>
    <t>081002</t>
  </si>
  <si>
    <t>日通学園</t>
  </si>
  <si>
    <t>081003</t>
  </si>
  <si>
    <t>C:</t>
    <phoneticPr fontId="2"/>
  </si>
  <si>
    <t>B：</t>
    <phoneticPr fontId="2"/>
  </si>
  <si>
    <t>補助対象施設　１（研究室の類）～３（その他）</t>
    <rPh sb="0" eb="2">
      <t>ホジョ</t>
    </rPh>
    <rPh sb="2" eb="4">
      <t>タイショウ</t>
    </rPh>
    <rPh sb="4" eb="6">
      <t>シセツ</t>
    </rPh>
    <rPh sb="9" eb="12">
      <t>ケンキュウシツ</t>
    </rPh>
    <rPh sb="13" eb="14">
      <t>タグイ</t>
    </rPh>
    <rPh sb="20" eb="21">
      <t>タ</t>
    </rPh>
    <phoneticPr fontId="2"/>
  </si>
  <si>
    <t>A:</t>
    <phoneticPr fontId="2"/>
  </si>
  <si>
    <t>総面積</t>
    <rPh sb="0" eb="3">
      <t>ソウメンセキ</t>
    </rPh>
    <phoneticPr fontId="2"/>
  </si>
  <si>
    <t>本事業で使用しない施設（補助対象外施設）</t>
    <rPh sb="0" eb="1">
      <t>ホン</t>
    </rPh>
    <rPh sb="1" eb="3">
      <t>ジギョウ</t>
    </rPh>
    <rPh sb="4" eb="6">
      <t>シヨウ</t>
    </rPh>
    <rPh sb="9" eb="11">
      <t>シセツ</t>
    </rPh>
    <rPh sb="12" eb="14">
      <t>ホジョ</t>
    </rPh>
    <rPh sb="14" eb="17">
      <t>タイショウガイ</t>
    </rPh>
    <rPh sb="17" eb="19">
      <t>シセツ</t>
    </rPh>
    <phoneticPr fontId="2"/>
  </si>
  <si>
    <t>合計</t>
    <rPh sb="0" eb="1">
      <t>ゴウ</t>
    </rPh>
    <rPh sb="1" eb="2">
      <t>ケイ</t>
    </rPh>
    <phoneticPr fontId="2"/>
  </si>
  <si>
    <t>補助対象外施設との合築の有無</t>
    <rPh sb="0" eb="2">
      <t>ホジョ</t>
    </rPh>
    <rPh sb="2" eb="5">
      <t>タイショウガイ</t>
    </rPh>
    <rPh sb="5" eb="7">
      <t>シセツ</t>
    </rPh>
    <rPh sb="9" eb="10">
      <t>ゴウ</t>
    </rPh>
    <rPh sb="10" eb="11">
      <t>チク</t>
    </rPh>
    <rPh sb="12" eb="14">
      <t>ウム</t>
    </rPh>
    <phoneticPr fontId="2"/>
  </si>
  <si>
    <t>総工事費</t>
    <rPh sb="0" eb="1">
      <t>ソウ</t>
    </rPh>
    <rPh sb="1" eb="3">
      <t>コウジ</t>
    </rPh>
    <rPh sb="3" eb="4">
      <t>ヒ</t>
    </rPh>
    <phoneticPr fontId="2"/>
  </si>
  <si>
    <t>㎡</t>
  </si>
  <si>
    <t>補助対象面積</t>
    <rPh sb="0" eb="2">
      <t>ホジョ</t>
    </rPh>
    <rPh sb="2" eb="4">
      <t>タイショウ</t>
    </rPh>
    <rPh sb="4" eb="6">
      <t>メンセキ</t>
    </rPh>
    <phoneticPr fontId="2"/>
  </si>
  <si>
    <t>③</t>
    <phoneticPr fontId="2"/>
  </si>
  <si>
    <t>⑨</t>
    <phoneticPr fontId="2"/>
  </si>
  <si>
    <t>総事業経費
(③＋⑦）</t>
    <rPh sb="0" eb="1">
      <t>ソウ</t>
    </rPh>
    <rPh sb="1" eb="3">
      <t>ジギョウ</t>
    </rPh>
    <rPh sb="3" eb="5">
      <t>ケイヒ</t>
    </rPh>
    <phoneticPr fontId="2"/>
  </si>
  <si>
    <t>■合築有無■</t>
    <rPh sb="1" eb="2">
      <t>ゴウ</t>
    </rPh>
    <rPh sb="2" eb="3">
      <t>チク</t>
    </rPh>
    <rPh sb="3" eb="5">
      <t>ウム</t>
    </rPh>
    <phoneticPr fontId="2"/>
  </si>
  <si>
    <t>合築有無</t>
    <rPh sb="0" eb="1">
      <t>ゴウ</t>
    </rPh>
    <rPh sb="1" eb="2">
      <t>チク</t>
    </rPh>
    <rPh sb="2" eb="4">
      <t>ウム</t>
    </rPh>
    <phoneticPr fontId="2"/>
  </si>
  <si>
    <t>有</t>
    <rPh sb="0" eb="1">
      <t>ウ</t>
    </rPh>
    <phoneticPr fontId="2"/>
  </si>
  <si>
    <t>無</t>
    <rPh sb="0" eb="1">
      <t>ム</t>
    </rPh>
    <phoneticPr fontId="2"/>
  </si>
  <si>
    <t>採　択　理　由　書</t>
    <rPh sb="0" eb="1">
      <t>サイ</t>
    </rPh>
    <rPh sb="2" eb="3">
      <t>タク</t>
    </rPh>
    <rPh sb="4" eb="5">
      <t>リ</t>
    </rPh>
    <rPh sb="6" eb="7">
      <t>ヨシ</t>
    </rPh>
    <rPh sb="8" eb="9">
      <t>ショ</t>
    </rPh>
    <phoneticPr fontId="2"/>
  </si>
  <si>
    <t>採択業者</t>
    <rPh sb="0" eb="2">
      <t>サイタク</t>
    </rPh>
    <rPh sb="2" eb="4">
      <t>ギョウシャ</t>
    </rPh>
    <phoneticPr fontId="2"/>
  </si>
  <si>
    <t>会社名：</t>
    <rPh sb="0" eb="2">
      <t>カイシャ</t>
    </rPh>
    <rPh sb="2" eb="3">
      <t>メイ</t>
    </rPh>
    <phoneticPr fontId="2"/>
  </si>
  <si>
    <t>見積金額：</t>
    <rPh sb="0" eb="2">
      <t>ミツモリ</t>
    </rPh>
    <rPh sb="2" eb="4">
      <t>キンガク</t>
    </rPh>
    <phoneticPr fontId="2"/>
  </si>
  <si>
    <t>不採択業者１</t>
    <rPh sb="0" eb="1">
      <t>フ</t>
    </rPh>
    <rPh sb="1" eb="3">
      <t>サイタク</t>
    </rPh>
    <rPh sb="3" eb="5">
      <t>ギョウシャ</t>
    </rPh>
    <phoneticPr fontId="2"/>
  </si>
  <si>
    <t>文部科学学園</t>
    <rPh sb="0" eb="4">
      <t>モンカ</t>
    </rPh>
    <rPh sb="4" eb="6">
      <t>ガクエン</t>
    </rPh>
    <phoneticPr fontId="2"/>
  </si>
  <si>
    <t>文部科学学園大学</t>
    <rPh sb="0" eb="4">
      <t>モンカ</t>
    </rPh>
    <rPh sb="4" eb="6">
      <t>ガクエン</t>
    </rPh>
    <rPh sb="6" eb="8">
      <t>ダイガク</t>
    </rPh>
    <phoneticPr fontId="2"/>
  </si>
  <si>
    <t>ナノ材料の研究</t>
    <rPh sb="2" eb="4">
      <t>ザイリョウ</t>
    </rPh>
    <rPh sb="5" eb="7">
      <t>ケンキュウ</t>
    </rPh>
    <phoneticPr fontId="2"/>
  </si>
  <si>
    <t>有</t>
    <rPh sb="0" eb="1">
      <t>アリ</t>
    </rPh>
    <phoneticPr fontId="2"/>
  </si>
  <si>
    <t>不採択業者２</t>
    <rPh sb="0" eb="1">
      <t>フ</t>
    </rPh>
    <rPh sb="1" eb="3">
      <t>サイタク</t>
    </rPh>
    <rPh sb="3" eb="5">
      <t>ギョウシャ</t>
    </rPh>
    <phoneticPr fontId="2"/>
  </si>
  <si>
    <t>（業者採択理由）</t>
    <rPh sb="1" eb="3">
      <t>ギョウシャ</t>
    </rPh>
    <rPh sb="3" eb="5">
      <t>サイタク</t>
    </rPh>
    <rPh sb="5" eb="7">
      <t>リユウ</t>
    </rPh>
    <phoneticPr fontId="2"/>
  </si>
  <si>
    <t>配　　　置　　　図</t>
    <rPh sb="0" eb="1">
      <t>クバ</t>
    </rPh>
    <rPh sb="4" eb="5">
      <t>オキ</t>
    </rPh>
    <rPh sb="8" eb="9">
      <t>ズ</t>
    </rPh>
    <phoneticPr fontId="2"/>
  </si>
  <si>
    <t>（配置図）</t>
    <rPh sb="1" eb="3">
      <t>ハイチ</t>
    </rPh>
    <rPh sb="3" eb="4">
      <t>ズ</t>
    </rPh>
    <phoneticPr fontId="2"/>
  </si>
  <si>
    <t>ア</t>
    <phoneticPr fontId="2"/>
  </si>
  <si>
    <t>エ</t>
    <phoneticPr fontId="2"/>
  </si>
  <si>
    <t>イ</t>
    <phoneticPr fontId="2"/>
  </si>
  <si>
    <t>オ</t>
    <phoneticPr fontId="2"/>
  </si>
  <si>
    <t>ウ</t>
    <phoneticPr fontId="2"/>
  </si>
  <si>
    <t>―</t>
    <phoneticPr fontId="2"/>
  </si>
  <si>
    <t>カ</t>
    <phoneticPr fontId="2"/>
  </si>
  <si>
    <t>キ</t>
    <phoneticPr fontId="2"/>
  </si>
  <si>
    <t>㎡</t>
    <phoneticPr fontId="2"/>
  </si>
  <si>
    <t>⑦</t>
    <phoneticPr fontId="2"/>
  </si>
  <si>
    <t>各　　階　　平　　面　　図</t>
    <rPh sb="0" eb="1">
      <t>カク</t>
    </rPh>
    <rPh sb="3" eb="4">
      <t>カイ</t>
    </rPh>
    <rPh sb="6" eb="7">
      <t>タイラ</t>
    </rPh>
    <rPh sb="9" eb="10">
      <t>メン</t>
    </rPh>
    <rPh sb="12" eb="13">
      <t>ズ</t>
    </rPh>
    <phoneticPr fontId="2"/>
  </si>
  <si>
    <t>081004</t>
  </si>
  <si>
    <t>霞ヶ浦学園</t>
  </si>
  <si>
    <t>091001</t>
  </si>
  <si>
    <t>足利工業大学</t>
  </si>
  <si>
    <t>091002</t>
  </si>
  <si>
    <t>白鴎大学</t>
  </si>
  <si>
    <t>091003</t>
  </si>
  <si>
    <t>船田教育会</t>
  </si>
  <si>
    <t>091004</t>
  </si>
  <si>
    <t>国際医療福祉大学</t>
  </si>
  <si>
    <t>091005</t>
  </si>
  <si>
    <t>宇都宮学園</t>
  </si>
  <si>
    <t>091006</t>
  </si>
  <si>
    <t>須賀学園</t>
  </si>
  <si>
    <t>101001</t>
  </si>
  <si>
    <t>学文館</t>
  </si>
  <si>
    <t>101002</t>
  </si>
  <si>
    <t>関東学園</t>
  </si>
  <si>
    <t>101003</t>
  </si>
  <si>
    <t>東京福祉大学</t>
  </si>
  <si>
    <t>101005</t>
  </si>
  <si>
    <t>高崎健康福祉大学</t>
  </si>
  <si>
    <t>101006</t>
  </si>
  <si>
    <t>101007</t>
  </si>
  <si>
    <t>昌賢学園</t>
  </si>
  <si>
    <t>101009</t>
  </si>
  <si>
    <t>111002</t>
  </si>
  <si>
    <t>明海大学</t>
  </si>
  <si>
    <t>111003</t>
  </si>
  <si>
    <t>埼玉医科大学</t>
  </si>
  <si>
    <t>111004</t>
  </si>
  <si>
    <t>智香寺学園</t>
  </si>
  <si>
    <t>111005</t>
  </si>
  <si>
    <t>獨協学園</t>
  </si>
  <si>
    <t>111006</t>
  </si>
  <si>
    <t>駿河台大学</t>
  </si>
  <si>
    <t>111007</t>
  </si>
  <si>
    <t>佐藤栄学園</t>
  </si>
  <si>
    <t>111008</t>
  </si>
  <si>
    <t>文理佐藤学園</t>
  </si>
  <si>
    <t>111009</t>
  </si>
  <si>
    <t>峯徳学園</t>
  </si>
  <si>
    <t>111010</t>
  </si>
  <si>
    <t>111011</t>
  </si>
  <si>
    <t>九里学園</t>
  </si>
  <si>
    <t>111013</t>
  </si>
  <si>
    <t>111014</t>
  </si>
  <si>
    <t>121001</t>
  </si>
  <si>
    <t>千葉学園</t>
  </si>
  <si>
    <t>121002</t>
  </si>
  <si>
    <t>千葉敬愛学園</t>
  </si>
  <si>
    <t>121003</t>
  </si>
  <si>
    <t>千葉工業大学</t>
  </si>
  <si>
    <t>121004</t>
  </si>
  <si>
    <t>廣池学園</t>
  </si>
  <si>
    <t>121005</t>
  </si>
  <si>
    <t>中央学院</t>
  </si>
  <si>
    <t>121006</t>
  </si>
  <si>
    <t>和洋学園</t>
  </si>
  <si>
    <t>121007</t>
  </si>
  <si>
    <t>国際武道大学</t>
  </si>
  <si>
    <t>帝京平成大学</t>
  </si>
  <si>
    <t>秀明大学</t>
  </si>
  <si>
    <t>121010</t>
  </si>
  <si>
    <t>千葉経済学園</t>
  </si>
  <si>
    <t>121011</t>
  </si>
  <si>
    <t>東京キリスト教学園</t>
  </si>
  <si>
    <t>121012</t>
  </si>
  <si>
    <t>君津学園</t>
  </si>
  <si>
    <t>121014</t>
  </si>
  <si>
    <t>131001</t>
  </si>
  <si>
    <t>亜細亜学園</t>
  </si>
  <si>
    <t>131002</t>
  </si>
  <si>
    <t>青山学院</t>
  </si>
  <si>
    <t>131003</t>
  </si>
  <si>
    <t>跡見学園</t>
  </si>
  <si>
    <t>131004</t>
  </si>
  <si>
    <t>上野学園</t>
  </si>
  <si>
    <t>131005</t>
  </si>
  <si>
    <t>桜美林学園</t>
  </si>
  <si>
    <t>131006</t>
  </si>
  <si>
    <t>大妻学院</t>
  </si>
  <si>
    <t>131007</t>
  </si>
  <si>
    <t>香川栄養学園</t>
  </si>
  <si>
    <t>131008</t>
  </si>
  <si>
    <t>学習院</t>
  </si>
  <si>
    <t>131009</t>
  </si>
  <si>
    <t>131010</t>
  </si>
  <si>
    <t>共立女子学園</t>
  </si>
  <si>
    <t>131012</t>
  </si>
  <si>
    <t>杏林学園</t>
  </si>
  <si>
    <t>131013</t>
  </si>
  <si>
    <t>国立音楽大学</t>
  </si>
  <si>
    <t>131014</t>
  </si>
  <si>
    <t>桑沢学園</t>
  </si>
  <si>
    <t>131015</t>
  </si>
  <si>
    <t>慶應義塾</t>
  </si>
  <si>
    <t>131016</t>
  </si>
  <si>
    <t>五島育英会</t>
  </si>
  <si>
    <t>131017</t>
  </si>
  <si>
    <t>工学院大学</t>
  </si>
  <si>
    <t>131018</t>
  </si>
  <si>
    <t>國學院大學</t>
  </si>
  <si>
    <t>131019</t>
  </si>
  <si>
    <t>国際基督教大学</t>
  </si>
  <si>
    <t>131020</t>
  </si>
  <si>
    <t>国士舘</t>
  </si>
  <si>
    <t>131021</t>
  </si>
  <si>
    <t>駒澤大学</t>
  </si>
  <si>
    <t>131022</t>
  </si>
  <si>
    <t>慈恵大学</t>
  </si>
  <si>
    <t>131023</t>
  </si>
  <si>
    <t>実践女子学園</t>
  </si>
  <si>
    <t>131024</t>
  </si>
  <si>
    <t>芝浦工業大学</t>
  </si>
  <si>
    <t>131025</t>
  </si>
  <si>
    <t>順天堂</t>
  </si>
  <si>
    <t>131026</t>
  </si>
  <si>
    <t>昭和大学</t>
  </si>
  <si>
    <t>131027</t>
  </si>
  <si>
    <t>昭和女子大学</t>
  </si>
  <si>
    <t>131028</t>
  </si>
  <si>
    <t>昭和薬科大学</t>
  </si>
  <si>
    <t>131029</t>
  </si>
  <si>
    <t>上智学院</t>
  </si>
  <si>
    <t>131031</t>
  </si>
  <si>
    <t>女子美術大学</t>
  </si>
  <si>
    <t>131032</t>
  </si>
  <si>
    <t>白百合学園</t>
  </si>
  <si>
    <t>131033</t>
  </si>
  <si>
    <t>杉野学園</t>
  </si>
  <si>
    <t>131034</t>
  </si>
  <si>
    <t>成蹊学園</t>
  </si>
  <si>
    <t>131035</t>
  </si>
  <si>
    <t>聖心女子学院</t>
  </si>
  <si>
    <t>131036</t>
  </si>
  <si>
    <t>成城学園</t>
  </si>
  <si>
    <t>131037</t>
  </si>
  <si>
    <t>清泉女子大学</t>
  </si>
  <si>
    <t>131038</t>
  </si>
  <si>
    <t>131039</t>
  </si>
  <si>
    <t>専修大学</t>
  </si>
  <si>
    <t>131041</t>
  </si>
  <si>
    <t>創価大学</t>
  </si>
  <si>
    <t>131042</t>
  </si>
  <si>
    <t>多摩美術大学</t>
  </si>
  <si>
    <t>131043</t>
  </si>
  <si>
    <t>大正大学</t>
  </si>
  <si>
    <t>131044</t>
  </si>
  <si>
    <t>大乗淑徳学園</t>
  </si>
  <si>
    <t>131045</t>
  </si>
  <si>
    <t>大東文化学園</t>
  </si>
  <si>
    <t>131046</t>
  </si>
  <si>
    <t>高千穂学園</t>
  </si>
  <si>
    <t>131047</t>
  </si>
  <si>
    <t>拓殖大学</t>
  </si>
  <si>
    <t>131048</t>
  </si>
  <si>
    <t>玉川学園</t>
  </si>
  <si>
    <t>131050</t>
  </si>
  <si>
    <t>中央大学</t>
  </si>
  <si>
    <t>131051</t>
  </si>
  <si>
    <t>津田塾大学</t>
  </si>
  <si>
    <t>131052</t>
  </si>
  <si>
    <t>帝京大学</t>
  </si>
  <si>
    <t>131053</t>
  </si>
  <si>
    <t>東海大学</t>
  </si>
  <si>
    <t>131054</t>
  </si>
  <si>
    <t>東京医科大学</t>
  </si>
  <si>
    <t>131055</t>
  </si>
  <si>
    <t>東京音楽大学</t>
  </si>
  <si>
    <t>131056</t>
  </si>
  <si>
    <t>東京家政学院</t>
  </si>
  <si>
    <t>131057</t>
  </si>
  <si>
    <t>東京経済大学</t>
  </si>
  <si>
    <t>131058</t>
  </si>
  <si>
    <t>東京歯科大学</t>
  </si>
  <si>
    <t>131059</t>
  </si>
  <si>
    <t>東京工芸大学</t>
  </si>
  <si>
    <t>131060</t>
  </si>
  <si>
    <t>東京女子大学</t>
  </si>
  <si>
    <t>131061</t>
  </si>
  <si>
    <t>東京女子医科大学</t>
  </si>
  <si>
    <t>131062</t>
  </si>
  <si>
    <t>東京神学大学</t>
  </si>
  <si>
    <t>131063</t>
  </si>
  <si>
    <t>東京電機大学</t>
  </si>
  <si>
    <t>131064</t>
  </si>
  <si>
    <t>東京農業大学</t>
  </si>
  <si>
    <t>131065</t>
  </si>
  <si>
    <t>東京理科大学</t>
  </si>
  <si>
    <t>131066</t>
  </si>
  <si>
    <t>東京薬科大学</t>
  </si>
  <si>
    <t>131067</t>
  </si>
  <si>
    <t>日本工業大学</t>
  </si>
  <si>
    <t>131068</t>
  </si>
  <si>
    <t>桐朋学園</t>
  </si>
  <si>
    <t>131069</t>
  </si>
  <si>
    <t>東邦大学</t>
  </si>
  <si>
    <t>131070</t>
  </si>
  <si>
    <t>東洋大学</t>
  </si>
  <si>
    <t>131072</t>
  </si>
  <si>
    <t>文化学園</t>
  </si>
  <si>
    <t>131073</t>
  </si>
  <si>
    <t>二階堂学園</t>
  </si>
  <si>
    <t>総事業経費</t>
    <rPh sb="0" eb="1">
      <t>ソウ</t>
    </rPh>
    <rPh sb="1" eb="3">
      <t>ジギョウ</t>
    </rPh>
    <rPh sb="3" eb="5">
      <t>ケイヒ</t>
    </rPh>
    <phoneticPr fontId="2"/>
  </si>
  <si>
    <t>総工事費</t>
    <rPh sb="0" eb="1">
      <t>ソウ</t>
    </rPh>
    <rPh sb="1" eb="4">
      <t>コウジヒ</t>
    </rPh>
    <phoneticPr fontId="2"/>
  </si>
  <si>
    <t>131074</t>
  </si>
  <si>
    <t>二松学舎</t>
  </si>
  <si>
    <t>131075</t>
  </si>
  <si>
    <t>日本大学</t>
  </si>
  <si>
    <t>131076</t>
  </si>
  <si>
    <t>日本医科大学</t>
  </si>
  <si>
    <t>131077</t>
  </si>
  <si>
    <t>日本歯科大学</t>
  </si>
  <si>
    <t>131079</t>
  </si>
  <si>
    <t>日本女子大学</t>
  </si>
  <si>
    <t>131080</t>
  </si>
  <si>
    <t>131081</t>
  </si>
  <si>
    <t>ルーテル学院</t>
  </si>
  <si>
    <t>131082</t>
  </si>
  <si>
    <t>131083</t>
  </si>
  <si>
    <t>131084</t>
  </si>
  <si>
    <t>藤村学園</t>
  </si>
  <si>
    <t>131085</t>
  </si>
  <si>
    <t>法政大学</t>
  </si>
  <si>
    <t>131086</t>
  </si>
  <si>
    <t>星薬科大学</t>
  </si>
  <si>
    <t>131087</t>
  </si>
  <si>
    <t>三室戸学園</t>
  </si>
  <si>
    <t>131088</t>
  </si>
  <si>
    <t>武蔵野音楽学園</t>
  </si>
  <si>
    <t>131089</t>
  </si>
  <si>
    <t>131090</t>
  </si>
  <si>
    <t>武蔵野美術大学</t>
  </si>
  <si>
    <t>131091</t>
  </si>
  <si>
    <t>明治学院</t>
  </si>
  <si>
    <t>131092</t>
  </si>
  <si>
    <t>明治大学</t>
  </si>
  <si>
    <t>131093</t>
  </si>
  <si>
    <t>明星学苑</t>
  </si>
  <si>
    <t>131094</t>
  </si>
  <si>
    <t>明治薬科大学</t>
  </si>
  <si>
    <t>131095</t>
  </si>
  <si>
    <t>立教学院</t>
  </si>
  <si>
    <t>131096</t>
  </si>
  <si>
    <t>文教大学学園</t>
  </si>
  <si>
    <t>131097</t>
  </si>
  <si>
    <t>立正大学学園</t>
  </si>
  <si>
    <t>131098</t>
  </si>
  <si>
    <t>和光学園</t>
  </si>
  <si>
    <t>131100</t>
  </si>
  <si>
    <t>早稲田大学</t>
  </si>
  <si>
    <t>131101</t>
  </si>
  <si>
    <t>渡辺学園</t>
  </si>
  <si>
    <t>131102</t>
  </si>
  <si>
    <t>自治医科大学</t>
  </si>
  <si>
    <t>131103</t>
  </si>
  <si>
    <t>柏樹式胤学園</t>
  </si>
  <si>
    <t>131104</t>
  </si>
  <si>
    <t>産業能率大学</t>
  </si>
  <si>
    <t>131106</t>
  </si>
  <si>
    <t>日本赤十字学園</t>
  </si>
  <si>
    <t>131107</t>
  </si>
  <si>
    <t>片柳学園</t>
  </si>
  <si>
    <t>131108</t>
  </si>
  <si>
    <t>佐野学園</t>
  </si>
  <si>
    <t>131110</t>
  </si>
  <si>
    <t>川村学園</t>
  </si>
  <si>
    <t>131111</t>
  </si>
  <si>
    <t>恵泉女学園</t>
  </si>
  <si>
    <t>131112</t>
  </si>
  <si>
    <t>聖学院</t>
  </si>
  <si>
    <t>131113</t>
  </si>
  <si>
    <t>東洋英和女学院</t>
  </si>
  <si>
    <t>131114</t>
  </si>
  <si>
    <t>田村学園</t>
  </si>
  <si>
    <t>131115</t>
  </si>
  <si>
    <t>東京聖徳学園</t>
  </si>
  <si>
    <t>131116</t>
  </si>
  <si>
    <t>江戸川学園</t>
  </si>
  <si>
    <t>131117</t>
  </si>
  <si>
    <t>文京学園</t>
  </si>
  <si>
    <t>131118</t>
  </si>
  <si>
    <t>東洋学園</t>
  </si>
  <si>
    <t>131119</t>
  </si>
  <si>
    <t>城西大学</t>
  </si>
  <si>
    <t>131120</t>
  </si>
  <si>
    <t>駒澤学園</t>
  </si>
  <si>
    <t>131121</t>
  </si>
  <si>
    <t>東京成徳学園</t>
  </si>
  <si>
    <t>131122</t>
  </si>
  <si>
    <t>目白学園</t>
  </si>
  <si>
    <t>131123</t>
  </si>
  <si>
    <t>十文字学園</t>
  </si>
  <si>
    <t>131124</t>
  </si>
  <si>
    <t>東京純心女子学園</t>
  </si>
  <si>
    <t>131125</t>
  </si>
  <si>
    <t>国際仏教学院</t>
  </si>
  <si>
    <t>131126</t>
  </si>
  <si>
    <t>愛国学園</t>
  </si>
  <si>
    <t>131127</t>
  </si>
  <si>
    <t>松蔭学園</t>
  </si>
  <si>
    <t>131128</t>
  </si>
  <si>
    <t>尚美学園</t>
  </si>
  <si>
    <t>131130</t>
  </si>
  <si>
    <t>早稲田医療学園</t>
  </si>
  <si>
    <t>131131</t>
  </si>
  <si>
    <t>嘉悦学園</t>
  </si>
  <si>
    <t>131132</t>
  </si>
  <si>
    <t>共栄学園</t>
  </si>
  <si>
    <t>131133</t>
  </si>
  <si>
    <t>調布学園</t>
  </si>
  <si>
    <t>131135</t>
  </si>
  <si>
    <t>東京富士大学</t>
  </si>
  <si>
    <t>131136</t>
  </si>
  <si>
    <t>131139</t>
  </si>
  <si>
    <t>131140</t>
  </si>
  <si>
    <t>131141</t>
  </si>
  <si>
    <t>131143</t>
  </si>
  <si>
    <t>131144</t>
  </si>
  <si>
    <t>141001</t>
  </si>
  <si>
    <t>麻布獣医学園</t>
  </si>
  <si>
    <t>141002</t>
  </si>
  <si>
    <t>神奈川大学</t>
  </si>
  <si>
    <t>141003</t>
  </si>
  <si>
    <t>神奈川歯科大学</t>
  </si>
  <si>
    <t>141004</t>
  </si>
  <si>
    <t>関東学院</t>
  </si>
  <si>
    <t>141005</t>
  </si>
  <si>
    <t>湘南工科大学</t>
  </si>
  <si>
    <t>141006</t>
  </si>
  <si>
    <t>相模女子大学</t>
  </si>
  <si>
    <t>141007</t>
  </si>
  <si>
    <t>総持学園</t>
  </si>
  <si>
    <t>141008</t>
  </si>
  <si>
    <t>聖マリアンナ医科大学</t>
  </si>
  <si>
    <t>141009</t>
  </si>
  <si>
    <t>フェリス女学院</t>
  </si>
  <si>
    <t>141011</t>
  </si>
  <si>
    <t>横浜商科大学</t>
  </si>
  <si>
    <t>141012</t>
  </si>
  <si>
    <t>洗足学園</t>
  </si>
  <si>
    <t>141013</t>
  </si>
  <si>
    <t>鎌倉女子大学</t>
  </si>
  <si>
    <t>141014</t>
  </si>
  <si>
    <t>幾徳学園</t>
  </si>
  <si>
    <t>141015</t>
  </si>
  <si>
    <t>桐蔭学園</t>
  </si>
  <si>
    <t>141016</t>
  </si>
  <si>
    <t>東成学園</t>
  </si>
  <si>
    <t>141017</t>
  </si>
  <si>
    <t>清泉女学院</t>
  </si>
  <si>
    <t>141018</t>
  </si>
  <si>
    <t>141019</t>
  </si>
  <si>
    <t>141020</t>
  </si>
  <si>
    <t>141021</t>
  </si>
  <si>
    <t>151001</t>
  </si>
  <si>
    <t>新潟科学技術学園</t>
  </si>
  <si>
    <t>151002</t>
  </si>
  <si>
    <t>国際大学</t>
  </si>
  <si>
    <t>151003</t>
  </si>
  <si>
    <t>柏専学院</t>
  </si>
  <si>
    <t>151004</t>
  </si>
  <si>
    <t>敬和学園</t>
  </si>
  <si>
    <t>151005</t>
  </si>
  <si>
    <t>加茂暁星学園</t>
  </si>
  <si>
    <t>151007</t>
  </si>
  <si>
    <t>新潟平成学院</t>
  </si>
  <si>
    <t>151008</t>
  </si>
  <si>
    <t>新潟工科大学</t>
  </si>
  <si>
    <t>151009</t>
  </si>
  <si>
    <t>新潟青陵学園</t>
  </si>
  <si>
    <t>151010</t>
  </si>
  <si>
    <t>中越学園</t>
  </si>
  <si>
    <t>151011</t>
  </si>
  <si>
    <t>新潟総合学園</t>
  </si>
  <si>
    <t>151012</t>
  </si>
  <si>
    <t>161001</t>
  </si>
  <si>
    <t>161002</t>
  </si>
  <si>
    <t>富山国際学園</t>
  </si>
  <si>
    <t>171001</t>
  </si>
  <si>
    <t>稲置学園</t>
  </si>
  <si>
    <t>171002</t>
  </si>
  <si>
    <t>金沢工業大学</t>
  </si>
  <si>
    <t>171003</t>
  </si>
  <si>
    <t>金沢医科大学</t>
  </si>
  <si>
    <t>171004</t>
  </si>
  <si>
    <t>北陸大学</t>
  </si>
  <si>
    <t>171005</t>
  </si>
  <si>
    <t>171006</t>
  </si>
  <si>
    <t>金城学園</t>
  </si>
  <si>
    <t>181001</t>
  </si>
  <si>
    <t>金井学園</t>
  </si>
  <si>
    <t>181002</t>
  </si>
  <si>
    <t>福井仁愛学園</t>
  </si>
  <si>
    <t>191001</t>
  </si>
  <si>
    <t>山梨学院</t>
  </si>
  <si>
    <t>帝京科学大学</t>
  </si>
  <si>
    <t>191003</t>
  </si>
  <si>
    <t>身延山学園</t>
  </si>
  <si>
    <t>191004</t>
  </si>
  <si>
    <t>山梨英和学院</t>
  </si>
  <si>
    <t>191005</t>
  </si>
  <si>
    <t>201002</t>
  </si>
  <si>
    <t>松本歯科大学</t>
  </si>
  <si>
    <t>201003</t>
  </si>
  <si>
    <t>松商学園</t>
  </si>
  <si>
    <t>211001</t>
  </si>
  <si>
    <t>211002</t>
  </si>
  <si>
    <t>朝日大学</t>
  </si>
  <si>
    <t>211003</t>
  </si>
  <si>
    <t>211004</t>
  </si>
  <si>
    <t>聖徳学園</t>
  </si>
  <si>
    <t>211005</t>
  </si>
  <si>
    <t>神谷学園</t>
  </si>
  <si>
    <t>211006</t>
  </si>
  <si>
    <t>安達学園</t>
  </si>
  <si>
    <t>211007</t>
  </si>
  <si>
    <t>岐阜済美学院</t>
  </si>
  <si>
    <t>221001</t>
  </si>
  <si>
    <t>常葉学園</t>
  </si>
  <si>
    <t>221002</t>
  </si>
  <si>
    <t>静岡理工科大学</t>
  </si>
  <si>
    <t>221003</t>
  </si>
  <si>
    <t>聖隷学園</t>
  </si>
  <si>
    <t>221004</t>
  </si>
  <si>
    <t>221006</t>
  </si>
  <si>
    <t>221007</t>
  </si>
  <si>
    <t>011001</t>
  </si>
  <si>
    <t>札幌大谷学園</t>
  </si>
  <si>
    <t>ノースアジア大学</t>
  </si>
  <si>
    <t>共愛学園</t>
  </si>
  <si>
    <t>群馬パース学園</t>
  </si>
  <si>
    <t>101011</t>
  </si>
  <si>
    <t>城西医療学園</t>
  </si>
  <si>
    <t>秀明学園</t>
  </si>
  <si>
    <t>了徳寺大学</t>
  </si>
  <si>
    <t>121015</t>
  </si>
  <si>
    <t>121016</t>
  </si>
  <si>
    <t>北里研究所</t>
  </si>
  <si>
    <t>武蔵野学院</t>
  </si>
  <si>
    <t>白梅学園</t>
  </si>
  <si>
    <t>青葉学園</t>
  </si>
  <si>
    <t>東京聖栄大学</t>
  </si>
  <si>
    <t>大原学園</t>
  </si>
  <si>
    <t>三幸学園</t>
  </si>
  <si>
    <t>茶屋四郎次郎記念学園</t>
  </si>
  <si>
    <t>131146</t>
  </si>
  <si>
    <t>メイ・ウシヤマ学園</t>
  </si>
  <si>
    <t>131147</t>
  </si>
  <si>
    <t>グロービス経営大学院</t>
  </si>
  <si>
    <t>新渡戸文化学園</t>
  </si>
  <si>
    <t>ヤマザキ学園</t>
  </si>
  <si>
    <t>岩崎学園</t>
  </si>
  <si>
    <t>八洲学園</t>
  </si>
  <si>
    <t>都築第一学園</t>
  </si>
  <si>
    <t>北都健勝学園</t>
  </si>
  <si>
    <t>高岡第一学園</t>
  </si>
  <si>
    <t>171007</t>
  </si>
  <si>
    <t>新田塚学園</t>
  </si>
  <si>
    <t>201004</t>
  </si>
  <si>
    <t>豊田学園</t>
  </si>
  <si>
    <t>静岡精華学園</t>
  </si>
  <si>
    <t>興誠学園</t>
  </si>
  <si>
    <t>光産業創成大学院大学</t>
  </si>
  <si>
    <t>越原学園</t>
  </si>
  <si>
    <t>神野学園</t>
  </si>
  <si>
    <t>231040</t>
  </si>
  <si>
    <t>研伸学園</t>
  </si>
  <si>
    <t>232026</t>
  </si>
  <si>
    <t>佑愛学園</t>
  </si>
  <si>
    <t>251003</t>
  </si>
  <si>
    <t>純美禮学園</t>
  </si>
  <si>
    <t>ノートルダム女学院</t>
  </si>
  <si>
    <t>京都情報学園</t>
  </si>
  <si>
    <t>島津学園</t>
  </si>
  <si>
    <t>京都西山学園</t>
  </si>
  <si>
    <t>常翔学園</t>
  </si>
  <si>
    <t>藍野学院</t>
  </si>
  <si>
    <t>大阪女学院</t>
  </si>
  <si>
    <t>大阪青山学園</t>
  </si>
  <si>
    <t>四條畷学園</t>
  </si>
  <si>
    <t>河﨑学園</t>
  </si>
  <si>
    <t>城南学園</t>
  </si>
  <si>
    <t>森ノ宮医療学園</t>
  </si>
  <si>
    <t>大阪夕陽丘学園</t>
  </si>
  <si>
    <t>コンピュータ総合学園</t>
  </si>
  <si>
    <t>関西看護医療大学</t>
  </si>
  <si>
    <t>夙川学院</t>
  </si>
  <si>
    <t>創志学園</t>
  </si>
  <si>
    <t>281031</t>
  </si>
  <si>
    <t>ノートルダム清心学園</t>
  </si>
  <si>
    <t>宇部学園</t>
  </si>
  <si>
    <t>純真学園</t>
  </si>
  <si>
    <t>聖マリア学院</t>
  </si>
  <si>
    <t>401025</t>
  </si>
  <si>
    <t>折尾愛真学園</t>
  </si>
  <si>
    <t>沖縄キリスト教学院</t>
  </si>
  <si>
    <t>北海商科大学</t>
  </si>
  <si>
    <t>北翔大学</t>
  </si>
  <si>
    <t>北翔大学短期大学部</t>
  </si>
  <si>
    <t>札幌大谷大学</t>
  </si>
  <si>
    <t>札幌大谷大学短期大学部</t>
  </si>
  <si>
    <t>東北生活文化大学短期大学部</t>
  </si>
  <si>
    <t>秋田看護福祉大学</t>
  </si>
  <si>
    <t>秋田栄養短期大学</t>
  </si>
  <si>
    <t>宇都宮共和大学</t>
  </si>
  <si>
    <t>101009A01</t>
  </si>
  <si>
    <t>群馬パース大学</t>
  </si>
  <si>
    <t>101011A01</t>
  </si>
  <si>
    <t>桐生大学</t>
  </si>
  <si>
    <t>101011B01</t>
  </si>
  <si>
    <t>桐生大学短期大学部</t>
  </si>
  <si>
    <t>121015A01</t>
  </si>
  <si>
    <t>植草学園大学</t>
  </si>
  <si>
    <t>121015B01</t>
  </si>
  <si>
    <t>121016A01</t>
  </si>
  <si>
    <t>三育学院大学</t>
  </si>
  <si>
    <t>文化ファッション大学院大学</t>
  </si>
  <si>
    <t>日本獣医生命科学大学</t>
  </si>
  <si>
    <t>日本歯科大学東京短期大学</t>
  </si>
  <si>
    <t>自由が丘産能短期大学</t>
  </si>
  <si>
    <t>日本赤十字豊田看護大学</t>
  </si>
  <si>
    <t>武蔵野学院大学</t>
  </si>
  <si>
    <t>131139A01</t>
  </si>
  <si>
    <t>白梅学園大学</t>
  </si>
  <si>
    <t>131139B01</t>
  </si>
  <si>
    <t>131140A01</t>
  </si>
  <si>
    <t>東京医療保健大学</t>
  </si>
  <si>
    <t>131141A01</t>
  </si>
  <si>
    <t>大原大学院大学</t>
  </si>
  <si>
    <t>東京福祉大学短期大学部</t>
  </si>
  <si>
    <t>131146A01</t>
  </si>
  <si>
    <t>ハリウッド大学院大学</t>
  </si>
  <si>
    <t>131147A01</t>
  </si>
  <si>
    <t>サレジオ工業高等専門学校</t>
  </si>
  <si>
    <t>情報セキュリティ大学院大学</t>
  </si>
  <si>
    <t>横浜薬科大学</t>
  </si>
  <si>
    <t>ＳＢＩ大学院大学</t>
  </si>
  <si>
    <t>151011A02</t>
  </si>
  <si>
    <t>事業創造大学院大学</t>
  </si>
  <si>
    <t>171007A01</t>
  </si>
  <si>
    <t>北陸学院大学</t>
  </si>
  <si>
    <t>171007B01</t>
  </si>
  <si>
    <t>北陸学院大学短期大学部</t>
  </si>
  <si>
    <t>福井医療短期大学</t>
  </si>
  <si>
    <t>201004A01</t>
  </si>
  <si>
    <t>佐久大学</t>
  </si>
  <si>
    <t>201004B01</t>
  </si>
  <si>
    <t>東海学院大学</t>
  </si>
  <si>
    <t>東海学院大学短期大学部</t>
  </si>
  <si>
    <t>高山自動車短期大学</t>
  </si>
  <si>
    <t>浜松学院大学短期大学部</t>
  </si>
  <si>
    <t>221009A01</t>
  </si>
  <si>
    <t>名古屋造形大学</t>
  </si>
  <si>
    <t>名古屋文理大学短期大学部</t>
  </si>
  <si>
    <t>愛知工科大学自動車短期大学</t>
  </si>
  <si>
    <t>愛知東邦大学</t>
  </si>
  <si>
    <t>岐阜医療科学大学</t>
  </si>
  <si>
    <t>231040A01</t>
  </si>
  <si>
    <t>修文大学</t>
  </si>
  <si>
    <t>231040B01</t>
  </si>
  <si>
    <t>232026B01</t>
  </si>
  <si>
    <t>愛知医療学院短期大学</t>
  </si>
  <si>
    <t>241002A02</t>
  </si>
  <si>
    <t>四日市看護医療大学</t>
  </si>
  <si>
    <t>251003A01</t>
  </si>
  <si>
    <t>滋賀短期大学</t>
  </si>
  <si>
    <t>明治国際医療大学</t>
  </si>
  <si>
    <t>京都情報大学院大学</t>
  </si>
  <si>
    <t>京都西山短期大学</t>
  </si>
  <si>
    <t>大阪大谷大学</t>
  </si>
  <si>
    <t>四天王寺大学</t>
  </si>
  <si>
    <t>四天王寺大学短期大学部</t>
  </si>
  <si>
    <t>大阪観光大学</t>
  </si>
  <si>
    <t>関西医療大学</t>
  </si>
  <si>
    <t>271045A01</t>
  </si>
  <si>
    <t>271045B01</t>
  </si>
  <si>
    <t>271046A01</t>
  </si>
  <si>
    <t>271046B01</t>
  </si>
  <si>
    <t>大阪河﨑リハビリテーション大学</t>
  </si>
  <si>
    <t>大阪総合保育大学</t>
  </si>
  <si>
    <t>大阪夕陽丘学園短期大学</t>
  </si>
  <si>
    <t>281018A02</t>
  </si>
  <si>
    <t>兵庫医療大学</t>
  </si>
  <si>
    <t>281025A01</t>
  </si>
  <si>
    <t>神戸情報大学院大学</t>
  </si>
  <si>
    <t>夙川学院短期大学</t>
  </si>
  <si>
    <t>281029B01</t>
  </si>
  <si>
    <t>281030B01</t>
  </si>
  <si>
    <t>281031A01</t>
  </si>
  <si>
    <t>神戸常盤大学</t>
  </si>
  <si>
    <t>281031B01</t>
  </si>
  <si>
    <t>神戸常盤大学短期大学部</t>
  </si>
  <si>
    <t>千葉科学大学</t>
  </si>
  <si>
    <t>宇部フロンティア大学短期大学部</t>
  </si>
  <si>
    <t>351006B01</t>
  </si>
  <si>
    <t>山口芸術短期大学</t>
  </si>
  <si>
    <t>聖カタリナ大学短期大学部</t>
  </si>
  <si>
    <t>福岡こども短期大学</t>
  </si>
  <si>
    <t>純真短期大学</t>
  </si>
  <si>
    <t>埼玉純真短期大学</t>
  </si>
  <si>
    <t>401017A02</t>
  </si>
  <si>
    <t>福岡女学院看護大学</t>
  </si>
  <si>
    <t>聖マリア学院大学</t>
  </si>
  <si>
    <t>保健医療経営大学</t>
  </si>
  <si>
    <t>折尾愛真短期大学</t>
  </si>
  <si>
    <t>尚絅大学短期大学部</t>
  </si>
  <si>
    <t>宮崎学園短期大学</t>
  </si>
  <si>
    <t>221008</t>
  </si>
  <si>
    <t>221009</t>
  </si>
  <si>
    <t>231001</t>
  </si>
  <si>
    <t>愛知学院</t>
  </si>
  <si>
    <t>231002</t>
  </si>
  <si>
    <t>愛知大学</t>
  </si>
  <si>
    <t>231003</t>
  </si>
  <si>
    <t>安城学園</t>
  </si>
  <si>
    <t>231004</t>
  </si>
  <si>
    <t>梅村学園</t>
  </si>
  <si>
    <t>231005</t>
  </si>
  <si>
    <t>金城学院</t>
  </si>
  <si>
    <t>231006</t>
  </si>
  <si>
    <t>栗本学園</t>
  </si>
  <si>
    <t>231007</t>
  </si>
  <si>
    <t>椙山女学園</t>
  </si>
  <si>
    <t>231008</t>
  </si>
  <si>
    <t>大同学園</t>
  </si>
  <si>
    <t>231009</t>
  </si>
  <si>
    <t>同朋学園</t>
  </si>
  <si>
    <t>231010</t>
  </si>
  <si>
    <t>名古屋学院大学</t>
  </si>
  <si>
    <t>231011</t>
  </si>
  <si>
    <t>名古屋自由学院</t>
  </si>
  <si>
    <t>231012</t>
  </si>
  <si>
    <t>名古屋電気学園</t>
  </si>
  <si>
    <t>231013</t>
  </si>
  <si>
    <t>231014</t>
  </si>
  <si>
    <t>231015</t>
  </si>
  <si>
    <t>南山学園</t>
  </si>
  <si>
    <t>231016</t>
  </si>
  <si>
    <t>藤田学園</t>
  </si>
  <si>
    <t>231017</t>
  </si>
  <si>
    <t>日本福祉大学</t>
  </si>
  <si>
    <t>231018</t>
  </si>
  <si>
    <t>中部大学</t>
  </si>
  <si>
    <t>231019</t>
  </si>
  <si>
    <t>名城大学</t>
  </si>
  <si>
    <t>231020</t>
  </si>
  <si>
    <t>愛知医科大学</t>
  </si>
  <si>
    <t>231021</t>
  </si>
  <si>
    <t>愛知淑徳学園</t>
  </si>
  <si>
    <t>231022</t>
  </si>
  <si>
    <t>市邨学園</t>
  </si>
  <si>
    <t>231023</t>
  </si>
  <si>
    <t>トヨタ学園</t>
  </si>
  <si>
    <t>231024</t>
  </si>
  <si>
    <t>中西学園</t>
  </si>
  <si>
    <t>231025</t>
  </si>
  <si>
    <t>愛知産業大学</t>
  </si>
  <si>
    <t>231026</t>
  </si>
  <si>
    <t>瀬木学園</t>
  </si>
  <si>
    <t>享栄学園</t>
  </si>
  <si>
    <t>231028</t>
  </si>
  <si>
    <t>東海学園</t>
  </si>
  <si>
    <t>231029</t>
  </si>
  <si>
    <t>藤ノ花学園</t>
  </si>
  <si>
    <t>231030</t>
  </si>
  <si>
    <t>足立学園</t>
  </si>
  <si>
    <t>231031</t>
  </si>
  <si>
    <t>桜花学園</t>
  </si>
  <si>
    <t>231032</t>
  </si>
  <si>
    <t>滝川学園</t>
  </si>
  <si>
    <t>231034</t>
  </si>
  <si>
    <t>菊武学園</t>
  </si>
  <si>
    <t>231035</t>
  </si>
  <si>
    <t>電波学園</t>
  </si>
  <si>
    <t>231036</t>
  </si>
  <si>
    <t>東邦学園</t>
  </si>
  <si>
    <t>231037</t>
  </si>
  <si>
    <t>名古屋石田学園</t>
  </si>
  <si>
    <t>231039</t>
  </si>
  <si>
    <t>241001</t>
  </si>
  <si>
    <t>皇學館</t>
  </si>
  <si>
    <t>241002</t>
  </si>
  <si>
    <t>暁学園</t>
  </si>
  <si>
    <t>241003</t>
  </si>
  <si>
    <t>鈴鹿医療科学大学</t>
  </si>
  <si>
    <t>251001</t>
  </si>
  <si>
    <t>251002</t>
  </si>
  <si>
    <t>関西文理総合学園</t>
  </si>
  <si>
    <t>261001</t>
  </si>
  <si>
    <t>京都外国語大学</t>
  </si>
  <si>
    <t>261002</t>
  </si>
  <si>
    <t>京都学園</t>
  </si>
  <si>
    <t>261003</t>
  </si>
  <si>
    <t>京都産業大学</t>
  </si>
  <si>
    <t>261004</t>
  </si>
  <si>
    <t>京都女子学園</t>
  </si>
  <si>
    <t>261005</t>
  </si>
  <si>
    <t>京都橘学園</t>
  </si>
  <si>
    <t>261006</t>
  </si>
  <si>
    <t>京都薬科大学</t>
  </si>
  <si>
    <t>261007</t>
  </si>
  <si>
    <t>光華女子学園</t>
  </si>
  <si>
    <t>261008</t>
  </si>
  <si>
    <t>261009</t>
  </si>
  <si>
    <t>真宗大谷学園</t>
  </si>
  <si>
    <t>261010</t>
  </si>
  <si>
    <t>同志社</t>
  </si>
  <si>
    <t>261011</t>
  </si>
  <si>
    <t>261012</t>
  </si>
  <si>
    <t>花園学園</t>
  </si>
  <si>
    <t>261013</t>
  </si>
  <si>
    <t>立命館</t>
  </si>
  <si>
    <t>261014</t>
  </si>
  <si>
    <t>龍谷大学</t>
  </si>
  <si>
    <t>261015</t>
  </si>
  <si>
    <t>京都精華大学</t>
  </si>
  <si>
    <t>261016</t>
  </si>
  <si>
    <t>明治東洋医学院</t>
  </si>
  <si>
    <t>261017</t>
  </si>
  <si>
    <t>瓜生山学園</t>
  </si>
  <si>
    <t>261018</t>
  </si>
  <si>
    <t>京都成安学園</t>
  </si>
  <si>
    <t>261020</t>
  </si>
  <si>
    <t>京都文教学園</t>
  </si>
  <si>
    <t>261022</t>
  </si>
  <si>
    <t>平安女学院</t>
  </si>
  <si>
    <t>261023</t>
  </si>
  <si>
    <t>大覚寺学園</t>
  </si>
  <si>
    <t>261024</t>
  </si>
  <si>
    <t>271001</t>
  </si>
  <si>
    <t>大阪医科大学</t>
  </si>
  <si>
    <t>261025</t>
  </si>
  <si>
    <t>271002</t>
  </si>
  <si>
    <t>大阪音楽大学</t>
  </si>
  <si>
    <t>271003</t>
  </si>
  <si>
    <t>大阪学院大学</t>
  </si>
  <si>
    <t>271004</t>
  </si>
  <si>
    <t>大阪経済大学</t>
  </si>
  <si>
    <t>271005</t>
  </si>
  <si>
    <t>大阪経済法律学園</t>
  </si>
  <si>
    <t>271006</t>
  </si>
  <si>
    <t>271007</t>
  </si>
  <si>
    <t>大阪産業大学</t>
  </si>
  <si>
    <t>271008</t>
  </si>
  <si>
    <t>271009</t>
  </si>
  <si>
    <t>大阪電気通信大学</t>
  </si>
  <si>
    <t>大阪薬科大学</t>
  </si>
  <si>
    <t>271011</t>
  </si>
  <si>
    <t>大谷学園</t>
  </si>
  <si>
    <t>271012</t>
  </si>
  <si>
    <t>大手前学園</t>
  </si>
  <si>
    <t>271013</t>
  </si>
  <si>
    <t>追手門学院</t>
  </si>
  <si>
    <t>271014</t>
  </si>
  <si>
    <t>関西大学</t>
  </si>
  <si>
    <t>271015</t>
  </si>
  <si>
    <t>関西医科大学</t>
  </si>
  <si>
    <t>271016</t>
  </si>
  <si>
    <t>関西外国語大学</t>
  </si>
  <si>
    <t>271017</t>
  </si>
  <si>
    <t>近畿大学</t>
  </si>
  <si>
    <t>271018</t>
  </si>
  <si>
    <t>四天王寺学園</t>
  </si>
  <si>
    <t>271019</t>
  </si>
  <si>
    <t>樟蔭学園</t>
  </si>
  <si>
    <t>271020</t>
  </si>
  <si>
    <t>相愛学園</t>
  </si>
  <si>
    <t>271021</t>
  </si>
  <si>
    <t>阪南大学</t>
  </si>
  <si>
    <t>271022</t>
  </si>
  <si>
    <t>谷岡学園</t>
  </si>
  <si>
    <t>271023</t>
  </si>
  <si>
    <t>塚本学院</t>
  </si>
  <si>
    <t>271024</t>
  </si>
  <si>
    <t>帝塚山学院</t>
  </si>
  <si>
    <t>271025</t>
  </si>
  <si>
    <t>大阪国際学園</t>
  </si>
  <si>
    <t>271026</t>
  </si>
  <si>
    <t>浪商学園</t>
  </si>
  <si>
    <t>271027</t>
  </si>
  <si>
    <t>梅花学園</t>
  </si>
  <si>
    <t>271028</t>
  </si>
  <si>
    <t>桃山学院</t>
  </si>
  <si>
    <t>271031</t>
  </si>
  <si>
    <t>プール学院</t>
  </si>
  <si>
    <t>271032</t>
  </si>
  <si>
    <t>関西金光学園</t>
  </si>
  <si>
    <t>271033</t>
  </si>
  <si>
    <t>玉手山学園</t>
  </si>
  <si>
    <t>271034</t>
  </si>
  <si>
    <t>天満学園</t>
  </si>
  <si>
    <t>271035</t>
  </si>
  <si>
    <t>常磐会学園</t>
  </si>
  <si>
    <t>271036</t>
  </si>
  <si>
    <t>明浄学院</t>
  </si>
  <si>
    <t>271037</t>
  </si>
  <si>
    <t>薫英学園</t>
  </si>
  <si>
    <t>271038</t>
  </si>
  <si>
    <t>羽衣学園</t>
  </si>
  <si>
    <t>271039</t>
  </si>
  <si>
    <t>大阪成蹊学園</t>
  </si>
  <si>
    <t>271040</t>
  </si>
  <si>
    <t>金蘭会学園</t>
  </si>
  <si>
    <t>271041</t>
  </si>
  <si>
    <t>村上学園</t>
  </si>
  <si>
    <t>271042</t>
  </si>
  <si>
    <t>関西医療学園</t>
  </si>
  <si>
    <t>271043</t>
  </si>
  <si>
    <t>271044</t>
  </si>
  <si>
    <t>271045</t>
  </si>
  <si>
    <t>271046</t>
  </si>
  <si>
    <t>271047</t>
  </si>
  <si>
    <t>271048</t>
  </si>
  <si>
    <t>271049</t>
  </si>
  <si>
    <t>281001</t>
  </si>
  <si>
    <t>芦屋学園</t>
  </si>
  <si>
    <t>281003</t>
  </si>
  <si>
    <t>海星女子学院</t>
  </si>
  <si>
    <t>281004</t>
  </si>
  <si>
    <t>関西学院</t>
  </si>
  <si>
    <t>281005</t>
  </si>
  <si>
    <t>甲子園学院</t>
  </si>
  <si>
    <t>281006</t>
  </si>
  <si>
    <t>甲南学園</t>
  </si>
  <si>
    <t>281007</t>
  </si>
  <si>
    <t>甲南女子学園</t>
  </si>
  <si>
    <t>281008</t>
  </si>
  <si>
    <t>神戸女学院</t>
  </si>
  <si>
    <t>281009</t>
  </si>
  <si>
    <t>神戸学院</t>
  </si>
  <si>
    <t>281010</t>
  </si>
  <si>
    <t>神戸薬科大学</t>
  </si>
  <si>
    <t>281011</t>
  </si>
  <si>
    <t>松蔭女子学院</t>
  </si>
  <si>
    <t>281012</t>
  </si>
  <si>
    <t>親和学園</t>
  </si>
  <si>
    <t>281014</t>
  </si>
  <si>
    <t>園田学園</t>
  </si>
  <si>
    <t>281015</t>
  </si>
  <si>
    <t>武庫川学院</t>
  </si>
  <si>
    <t>281016</t>
  </si>
  <si>
    <t>八代学院</t>
  </si>
  <si>
    <t>281017</t>
  </si>
  <si>
    <t>行吉学園</t>
  </si>
  <si>
    <t>281018</t>
  </si>
  <si>
    <t>兵庫医科大学</t>
  </si>
  <si>
    <t>281019</t>
  </si>
  <si>
    <t>中内学園</t>
  </si>
  <si>
    <t>281020</t>
  </si>
  <si>
    <t>睦学園</t>
  </si>
  <si>
    <t>281021</t>
  </si>
  <si>
    <t>濱名学院</t>
  </si>
  <si>
    <t>281022</t>
  </si>
  <si>
    <t>神戸山手学園</t>
  </si>
  <si>
    <t>281025</t>
  </si>
  <si>
    <t>281026</t>
  </si>
  <si>
    <t>281027</t>
  </si>
  <si>
    <t>関西女子学園</t>
  </si>
  <si>
    <t>281029</t>
  </si>
  <si>
    <t>281030</t>
  </si>
  <si>
    <t>291001</t>
  </si>
  <si>
    <t>奈良大学</t>
  </si>
  <si>
    <t>291002</t>
  </si>
  <si>
    <t>帝塚山学園</t>
  </si>
  <si>
    <t>291003</t>
  </si>
  <si>
    <t>天理大学</t>
  </si>
  <si>
    <t>291004</t>
  </si>
  <si>
    <t>奈良学園</t>
  </si>
  <si>
    <t>291005</t>
  </si>
  <si>
    <t>冬木学園</t>
  </si>
  <si>
    <t>301001</t>
  </si>
  <si>
    <t>高野山学園</t>
  </si>
  <si>
    <t>331001</t>
  </si>
  <si>
    <t>加計学園</t>
  </si>
  <si>
    <t>331002</t>
  </si>
  <si>
    <t>川崎学園</t>
  </si>
  <si>
    <t>331003</t>
  </si>
  <si>
    <t>吉備学園</t>
  </si>
  <si>
    <t>331004</t>
  </si>
  <si>
    <t>作陽学園</t>
  </si>
  <si>
    <t>331005</t>
  </si>
  <si>
    <t>331006</t>
  </si>
  <si>
    <t>美作学園</t>
  </si>
  <si>
    <t>331007</t>
  </si>
  <si>
    <t>就実学園</t>
  </si>
  <si>
    <t>331008</t>
  </si>
  <si>
    <t>331009</t>
  </si>
  <si>
    <t>山陽学園</t>
  </si>
  <si>
    <t>331010</t>
  </si>
  <si>
    <t>原田学園</t>
  </si>
  <si>
    <t>331011</t>
  </si>
  <si>
    <t>中国学園</t>
  </si>
  <si>
    <t>341001</t>
  </si>
  <si>
    <t>石田学園</t>
  </si>
  <si>
    <t>341002</t>
  </si>
  <si>
    <t>エリザベト音楽大学</t>
  </si>
  <si>
    <t>341003</t>
  </si>
  <si>
    <t>修道学園</t>
  </si>
  <si>
    <t>341004</t>
  </si>
  <si>
    <t>武田学園</t>
  </si>
  <si>
    <t>341005</t>
  </si>
  <si>
    <t>鶴学園</t>
  </si>
  <si>
    <t>341006</t>
  </si>
  <si>
    <t>広島女学院</t>
  </si>
  <si>
    <t>341007</t>
  </si>
  <si>
    <t>広島国際学院</t>
  </si>
  <si>
    <t>341008</t>
  </si>
  <si>
    <t>安田学園</t>
  </si>
  <si>
    <t>341009</t>
  </si>
  <si>
    <t>福山大学</t>
  </si>
  <si>
    <t>341010</t>
  </si>
  <si>
    <t>比治山学園</t>
  </si>
  <si>
    <t>341011</t>
  </si>
  <si>
    <t>広島文化学園</t>
  </si>
  <si>
    <t>351001</t>
  </si>
  <si>
    <t>梅光学院</t>
  </si>
  <si>
    <t>351002</t>
  </si>
  <si>
    <t>東亜大学学園</t>
  </si>
  <si>
    <t>351003</t>
  </si>
  <si>
    <t>徳山教育財団</t>
  </si>
  <si>
    <t>351004</t>
  </si>
  <si>
    <t>351005</t>
  </si>
  <si>
    <t>香川学園</t>
  </si>
  <si>
    <t>提出書類チェック表</t>
    <rPh sb="0" eb="1">
      <t>ツツミ</t>
    </rPh>
    <rPh sb="1" eb="2">
      <t>デ</t>
    </rPh>
    <rPh sb="2" eb="3">
      <t>ショ</t>
    </rPh>
    <rPh sb="3" eb="4">
      <t>タグイ</t>
    </rPh>
    <rPh sb="8" eb="9">
      <t>ヒョウ</t>
    </rPh>
    <phoneticPr fontId="2"/>
  </si>
  <si>
    <t>提出書類</t>
    <rPh sb="0" eb="2">
      <t>テイシュツ</t>
    </rPh>
    <rPh sb="2" eb="4">
      <t>ショルイ</t>
    </rPh>
    <phoneticPr fontId="2"/>
  </si>
  <si>
    <t>今回提出する書類には丸印を記入</t>
    <rPh sb="0" eb="2">
      <t>コンカイ</t>
    </rPh>
    <rPh sb="2" eb="4">
      <t>テイシュツ</t>
    </rPh>
    <rPh sb="6" eb="8">
      <t>ショルイ</t>
    </rPh>
    <rPh sb="10" eb="11">
      <t>マル</t>
    </rPh>
    <rPh sb="11" eb="12">
      <t>ジルシ</t>
    </rPh>
    <rPh sb="13" eb="15">
      <t>キニュウ</t>
    </rPh>
    <phoneticPr fontId="2"/>
  </si>
  <si>
    <t>①</t>
    <phoneticPr fontId="2"/>
  </si>
  <si>
    <t>②</t>
    <phoneticPr fontId="2"/>
  </si>
  <si>
    <t>入札結果がわかる書類もしくは見積書</t>
  </si>
  <si>
    <t>その他参考となるもの</t>
    <rPh sb="2" eb="3">
      <t>タ</t>
    </rPh>
    <rPh sb="3" eb="5">
      <t>サンコウ</t>
    </rPh>
    <phoneticPr fontId="2"/>
  </si>
  <si>
    <t>③</t>
    <phoneticPr fontId="2"/>
  </si>
  <si>
    <t>④</t>
    <phoneticPr fontId="2"/>
  </si>
  <si>
    <t>⑤</t>
    <phoneticPr fontId="2"/>
  </si>
  <si>
    <t>⑥</t>
    <phoneticPr fontId="2"/>
  </si>
  <si>
    <t>⑦</t>
    <phoneticPr fontId="2"/>
  </si>
  <si>
    <t>351006</t>
  </si>
  <si>
    <t>361001</t>
  </si>
  <si>
    <t>四国大学</t>
  </si>
  <si>
    <t>361002</t>
  </si>
  <si>
    <t>村崎学園</t>
  </si>
  <si>
    <t>371001</t>
  </si>
  <si>
    <t>四国学院</t>
  </si>
  <si>
    <t>371002</t>
  </si>
  <si>
    <t>四国高松学園</t>
  </si>
  <si>
    <t>381001</t>
  </si>
  <si>
    <t>松山大学</t>
  </si>
  <si>
    <t>381002</t>
  </si>
  <si>
    <t>聖カタリナ学園</t>
  </si>
  <si>
    <t>381003</t>
  </si>
  <si>
    <t>松山東雲学園</t>
  </si>
  <si>
    <t>401001</t>
  </si>
  <si>
    <t>西日本工業学園</t>
  </si>
  <si>
    <t>401002</t>
  </si>
  <si>
    <t>久留米大学</t>
  </si>
  <si>
    <t>401003</t>
  </si>
  <si>
    <t>西南学院</t>
  </si>
  <si>
    <t>401004</t>
  </si>
  <si>
    <t>都築学園</t>
  </si>
  <si>
    <t>401005</t>
  </si>
  <si>
    <t>都築育英学園</t>
  </si>
  <si>
    <t>401006</t>
  </si>
  <si>
    <t>中村学園</t>
  </si>
  <si>
    <t>401007</t>
  </si>
  <si>
    <t>中村産業学園</t>
  </si>
  <si>
    <t>401008</t>
  </si>
  <si>
    <t>福岡大学</t>
  </si>
  <si>
    <t>401009</t>
  </si>
  <si>
    <t>福岡工業大学</t>
  </si>
  <si>
    <t>401010</t>
  </si>
  <si>
    <t>401011</t>
  </si>
  <si>
    <t>福原学園</t>
  </si>
  <si>
    <t>401012</t>
  </si>
  <si>
    <t>九州国際大学</t>
  </si>
  <si>
    <t>401013</t>
  </si>
  <si>
    <t>401014</t>
  </si>
  <si>
    <t>久留米工業大学</t>
  </si>
  <si>
    <t>401016</t>
  </si>
  <si>
    <t>筑紫女学園</t>
  </si>
  <si>
    <t>401017</t>
  </si>
  <si>
    <t>福岡女学院</t>
  </si>
  <si>
    <t>401018</t>
  </si>
  <si>
    <t>西南女学院</t>
  </si>
  <si>
    <t>401019</t>
  </si>
  <si>
    <t>九州情報大学</t>
  </si>
  <si>
    <t>401020</t>
  </si>
  <si>
    <t>九州学園</t>
  </si>
  <si>
    <t>401021</t>
  </si>
  <si>
    <t>東筑紫学園</t>
  </si>
  <si>
    <t>401023</t>
  </si>
  <si>
    <t>411001</t>
  </si>
  <si>
    <t>永原学園</t>
  </si>
  <si>
    <t>421001</t>
  </si>
  <si>
    <t>長崎総合科学大学</t>
  </si>
  <si>
    <t>421002</t>
  </si>
  <si>
    <t>活水学院</t>
  </si>
  <si>
    <t>421003</t>
  </si>
  <si>
    <t>純心女子学園</t>
  </si>
  <si>
    <t>421004</t>
  </si>
  <si>
    <t>九州文化学園</t>
  </si>
  <si>
    <t>421005</t>
  </si>
  <si>
    <t>長崎学院</t>
  </si>
  <si>
    <t>421006</t>
  </si>
  <si>
    <t>鎮西学院</t>
  </si>
  <si>
    <t>431001</t>
  </si>
  <si>
    <t>君が淵学園</t>
  </si>
  <si>
    <t>431002</t>
  </si>
  <si>
    <t>熊本学園</t>
  </si>
  <si>
    <t>431003</t>
  </si>
  <si>
    <t>尚絅学園</t>
  </si>
  <si>
    <t>431004</t>
  </si>
  <si>
    <t>九州ルーテル学院</t>
  </si>
  <si>
    <t>431005</t>
  </si>
  <si>
    <t>熊本城北学園</t>
  </si>
  <si>
    <t>431006</t>
  </si>
  <si>
    <t>御船学園</t>
  </si>
  <si>
    <t>431007</t>
  </si>
  <si>
    <t>銀杏学園</t>
  </si>
  <si>
    <t>441001</t>
  </si>
  <si>
    <t>文理学園</t>
  </si>
  <si>
    <t>441002</t>
  </si>
  <si>
    <t>別府大学</t>
  </si>
  <si>
    <t>451001</t>
  </si>
  <si>
    <t>南九州学園</t>
  </si>
  <si>
    <t>451002</t>
  </si>
  <si>
    <t>大淀学園</t>
  </si>
  <si>
    <t>451003</t>
  </si>
  <si>
    <t>宮崎学園</t>
  </si>
  <si>
    <t>461001</t>
  </si>
  <si>
    <t>都築教育学園</t>
  </si>
  <si>
    <t>461002</t>
  </si>
  <si>
    <t>津曲学園</t>
  </si>
  <si>
    <t>461003</t>
  </si>
  <si>
    <t>志學館学園</t>
  </si>
  <si>
    <t>461004</t>
  </si>
  <si>
    <t>鹿児島純心女子学園</t>
  </si>
  <si>
    <t>471001</t>
  </si>
  <si>
    <t>471002</t>
  </si>
  <si>
    <t>471004</t>
  </si>
  <si>
    <t>012003</t>
  </si>
  <si>
    <t>帯広大谷学園</t>
  </si>
  <si>
    <t>012004</t>
  </si>
  <si>
    <t>光塩学園</t>
  </si>
  <si>
    <t>012010</t>
  </si>
  <si>
    <t>函館大谷学園</t>
  </si>
  <si>
    <t>012012</t>
  </si>
  <si>
    <t>北海道武蔵女子学園</t>
  </si>
  <si>
    <t>012013</t>
  </si>
  <si>
    <t>緑ケ岡学園</t>
  </si>
  <si>
    <t>042001</t>
  </si>
  <si>
    <t>誠真学園</t>
  </si>
  <si>
    <t>042003</t>
  </si>
  <si>
    <t>聖和学園</t>
  </si>
  <si>
    <t>052001</t>
  </si>
  <si>
    <t>聖霊学園</t>
  </si>
  <si>
    <t>052002</t>
  </si>
  <si>
    <t>062003</t>
  </si>
  <si>
    <t>羽陽学園</t>
  </si>
  <si>
    <t>072001</t>
  </si>
  <si>
    <t>082003</t>
  </si>
  <si>
    <t>大成学園</t>
  </si>
  <si>
    <t>092001</t>
  </si>
  <si>
    <t>國學院大學栃木学園</t>
  </si>
  <si>
    <t>092006</t>
  </si>
  <si>
    <t>佐野日本大学学園</t>
  </si>
  <si>
    <t>桐丘学園</t>
  </si>
  <si>
    <t>102004</t>
  </si>
  <si>
    <t>平方学園</t>
  </si>
  <si>
    <t>102005</t>
  </si>
  <si>
    <t>群馬育英学園</t>
  </si>
  <si>
    <t>102007</t>
  </si>
  <si>
    <t>新島学園</t>
  </si>
  <si>
    <t>112001</t>
  </si>
  <si>
    <t>秋草学園</t>
  </si>
  <si>
    <t>112002</t>
  </si>
  <si>
    <t>国際学院</t>
  </si>
  <si>
    <t>112003</t>
  </si>
  <si>
    <t>明の星学園</t>
  </si>
  <si>
    <t>112008</t>
  </si>
  <si>
    <t>山村学園</t>
  </si>
  <si>
    <t>122002</t>
  </si>
  <si>
    <t>昭和学院</t>
  </si>
  <si>
    <t>122004</t>
  </si>
  <si>
    <t>千葉明徳学園</t>
  </si>
  <si>
    <t>三育学院</t>
  </si>
  <si>
    <t>植草学園</t>
  </si>
  <si>
    <t>132003</t>
  </si>
  <si>
    <t>冲永学園</t>
  </si>
  <si>
    <t>132011</t>
  </si>
  <si>
    <t>国際学園</t>
  </si>
  <si>
    <t>132018</t>
  </si>
  <si>
    <t>星美学園</t>
  </si>
  <si>
    <t>132021</t>
  </si>
  <si>
    <t>帝京学園</t>
  </si>
  <si>
    <t>132022</t>
  </si>
  <si>
    <t>戸板学園</t>
  </si>
  <si>
    <t>132028</t>
  </si>
  <si>
    <t>事業番号</t>
    <rPh sb="0" eb="2">
      <t>ジギョウ</t>
    </rPh>
    <rPh sb="2" eb="4">
      <t>バンゴウ</t>
    </rPh>
    <phoneticPr fontId="2"/>
  </si>
  <si>
    <t>建設予定地
又は所在地</t>
    <rPh sb="0" eb="2">
      <t>ケンセツ</t>
    </rPh>
    <rPh sb="2" eb="5">
      <t>ヨテイチ</t>
    </rPh>
    <rPh sb="6" eb="7">
      <t>マタ</t>
    </rPh>
    <rPh sb="8" eb="11">
      <t>ショザイチ</t>
    </rPh>
    <phoneticPr fontId="2"/>
  </si>
  <si>
    <t>トキワ松学園</t>
  </si>
  <si>
    <t>132036</t>
  </si>
  <si>
    <t>豊昭学園</t>
  </si>
  <si>
    <t>宝仙学園</t>
  </si>
  <si>
    <t>132038</t>
  </si>
  <si>
    <t>堀之内学園</t>
  </si>
  <si>
    <t>132040</t>
  </si>
  <si>
    <t>明泉学園</t>
  </si>
  <si>
    <t>132042</t>
  </si>
  <si>
    <t>立教女学院</t>
  </si>
  <si>
    <t>132047</t>
  </si>
  <si>
    <t>豊南学園</t>
  </si>
  <si>
    <t>132052</t>
  </si>
  <si>
    <t>川口学園</t>
  </si>
  <si>
    <t>132053</t>
  </si>
  <si>
    <t>後藤学園</t>
  </si>
  <si>
    <t>132055</t>
  </si>
  <si>
    <t>山野学苑</t>
  </si>
  <si>
    <t>142002</t>
  </si>
  <si>
    <t>カリタス学園</t>
  </si>
  <si>
    <t>142003</t>
  </si>
  <si>
    <t>白峰学園</t>
  </si>
  <si>
    <t>142004</t>
  </si>
  <si>
    <t>大和学園</t>
  </si>
  <si>
    <t>142005</t>
  </si>
  <si>
    <t>ソニー学園</t>
  </si>
  <si>
    <t>142006</t>
  </si>
  <si>
    <t>堀井学園</t>
  </si>
  <si>
    <t>152006</t>
  </si>
  <si>
    <t>明倫学園</t>
  </si>
  <si>
    <t>162002</t>
  </si>
  <si>
    <t>浦山学園</t>
  </si>
  <si>
    <t>北陸学院</t>
  </si>
  <si>
    <t>172005</t>
  </si>
  <si>
    <t>小松短期大学</t>
  </si>
  <si>
    <t>202001</t>
  </si>
  <si>
    <t>高松学園</t>
  </si>
  <si>
    <t>202002</t>
  </si>
  <si>
    <t>長野家政学園</t>
  </si>
  <si>
    <t>202005</t>
  </si>
  <si>
    <t>松本学園</t>
  </si>
  <si>
    <t>202006</t>
  </si>
  <si>
    <t>北野学園</t>
  </si>
  <si>
    <t>佐久学園</t>
  </si>
  <si>
    <t>大垣女子短期大学</t>
  </si>
  <si>
    <t>212005</t>
  </si>
  <si>
    <t>212007</t>
  </si>
  <si>
    <t>正眼短期大学</t>
  </si>
  <si>
    <t>212008</t>
  </si>
  <si>
    <t>高山短期大学</t>
  </si>
  <si>
    <t>212009</t>
  </si>
  <si>
    <t>清光学園</t>
  </si>
  <si>
    <t>232016</t>
  </si>
  <si>
    <t>愛知江南学園</t>
  </si>
  <si>
    <t>232017</t>
  </si>
  <si>
    <t>山田学園</t>
  </si>
  <si>
    <t>232018</t>
  </si>
  <si>
    <t>柳城学院</t>
  </si>
  <si>
    <t>242002</t>
  </si>
  <si>
    <t>高田学苑</t>
  </si>
  <si>
    <t>252001</t>
  </si>
  <si>
    <t>滋賀学園</t>
  </si>
  <si>
    <t>262001</t>
  </si>
  <si>
    <t>池坊学園</t>
  </si>
  <si>
    <t>262006</t>
  </si>
  <si>
    <t>262012</t>
  </si>
  <si>
    <t>明徳学園</t>
  </si>
  <si>
    <t>272001</t>
  </si>
  <si>
    <t>愛泉学園</t>
  </si>
  <si>
    <t>272004</t>
  </si>
  <si>
    <t>大阪キリスト教学院</t>
  </si>
  <si>
    <t>272006</t>
  </si>
  <si>
    <t>272007</t>
  </si>
  <si>
    <t>大阪信愛女学院</t>
  </si>
  <si>
    <t>聖母女学院</t>
  </si>
  <si>
    <t>272017</t>
  </si>
  <si>
    <t>千代田学園</t>
  </si>
  <si>
    <t>272028</t>
  </si>
  <si>
    <t>みどり学園</t>
  </si>
  <si>
    <t>282004</t>
  </si>
  <si>
    <t>玉田学園</t>
  </si>
  <si>
    <t>282006</t>
  </si>
  <si>
    <t>鉄鋼学園</t>
  </si>
  <si>
    <t>282007</t>
  </si>
  <si>
    <t>東洋食品工業短期大学</t>
  </si>
  <si>
    <t>282009</t>
  </si>
  <si>
    <t>湊川相野学園</t>
  </si>
  <si>
    <t>282012</t>
  </si>
  <si>
    <t>日ノ本学園</t>
  </si>
  <si>
    <t>292001</t>
  </si>
  <si>
    <t>佐保会学園</t>
  </si>
  <si>
    <t>292004</t>
  </si>
  <si>
    <t>聖心学園</t>
  </si>
  <si>
    <t>302001</t>
  </si>
  <si>
    <t>和歌山信愛女子短期大学</t>
  </si>
  <si>
    <t>藤田学院</t>
  </si>
  <si>
    <t>342002</t>
  </si>
  <si>
    <t>山陽女学園</t>
  </si>
  <si>
    <t>352003</t>
  </si>
  <si>
    <t>河野学園</t>
  </si>
  <si>
    <t>352004</t>
  </si>
  <si>
    <t>高水学園</t>
  </si>
  <si>
    <t>352006</t>
  </si>
  <si>
    <t>第二麻生学園</t>
  </si>
  <si>
    <t>362002</t>
  </si>
  <si>
    <t>徳島城南学園</t>
  </si>
  <si>
    <t>372003</t>
  </si>
  <si>
    <t>尽誠学園</t>
  </si>
  <si>
    <t>382001</t>
  </si>
  <si>
    <t>今治明徳学園</t>
  </si>
  <si>
    <t>392001</t>
  </si>
  <si>
    <t>高知学園</t>
  </si>
  <si>
    <t>402001</t>
  </si>
  <si>
    <t>402006</t>
  </si>
  <si>
    <t>久留米信愛女学院</t>
  </si>
  <si>
    <t>402008</t>
  </si>
  <si>
    <t>精華学園</t>
  </si>
  <si>
    <t>402012</t>
  </si>
  <si>
    <t>西日本短期大学</t>
  </si>
  <si>
    <t>402015</t>
  </si>
  <si>
    <t>山内学園</t>
  </si>
  <si>
    <t>412001</t>
  </si>
  <si>
    <t>旭学園</t>
  </si>
  <si>
    <t>412002</t>
  </si>
  <si>
    <t>佐賀龍谷学園</t>
  </si>
  <si>
    <t>422001</t>
  </si>
  <si>
    <t>鶴鳴学園</t>
  </si>
  <si>
    <t>432004</t>
  </si>
  <si>
    <t>八商学園</t>
  </si>
  <si>
    <t>442001</t>
  </si>
  <si>
    <t>扇城学園</t>
  </si>
  <si>
    <t>442002</t>
  </si>
  <si>
    <t>平松学園</t>
  </si>
  <si>
    <t>442003</t>
  </si>
  <si>
    <t>溝部学園</t>
  </si>
  <si>
    <t>472002</t>
  </si>
  <si>
    <t>嘉数女子学園</t>
  </si>
  <si>
    <t>133001</t>
  </si>
  <si>
    <t>育英学院</t>
  </si>
  <si>
    <t>■審査区分■</t>
    <rPh sb="1" eb="3">
      <t>シンサ</t>
    </rPh>
    <rPh sb="3" eb="5">
      <t>クブン</t>
    </rPh>
    <phoneticPr fontId="2"/>
  </si>
  <si>
    <t>施設名称</t>
    <rPh sb="0" eb="2">
      <t>シセツ</t>
    </rPh>
    <rPh sb="2" eb="4">
      <t>メイショウ</t>
    </rPh>
    <phoneticPr fontId="2"/>
  </si>
  <si>
    <t>構造</t>
    <rPh sb="0" eb="2">
      <t>コウゾウ</t>
    </rPh>
    <phoneticPr fontId="2"/>
  </si>
  <si>
    <t>建築年月日</t>
    <rPh sb="0" eb="2">
      <t>ケンチク</t>
    </rPh>
    <rPh sb="2" eb="5">
      <t>ネンガッピ</t>
    </rPh>
    <phoneticPr fontId="2"/>
  </si>
  <si>
    <t>年</t>
    <rPh sb="0" eb="1">
      <t>ネン</t>
    </rPh>
    <phoneticPr fontId="2"/>
  </si>
  <si>
    <t>月</t>
    <rPh sb="0" eb="1">
      <t>ガツ</t>
    </rPh>
    <phoneticPr fontId="2"/>
  </si>
  <si>
    <t>日</t>
    <rPh sb="0" eb="1">
      <t>ヒ</t>
    </rPh>
    <phoneticPr fontId="2"/>
  </si>
  <si>
    <t>■年度■</t>
    <rPh sb="1" eb="3">
      <t>ネンド</t>
    </rPh>
    <phoneticPr fontId="2"/>
  </si>
  <si>
    <t>■月■</t>
    <rPh sb="1" eb="2">
      <t>ツキ</t>
    </rPh>
    <phoneticPr fontId="2"/>
  </si>
  <si>
    <t>月</t>
    <rPh sb="0" eb="1">
      <t>ツキ</t>
    </rPh>
    <phoneticPr fontId="2"/>
  </si>
  <si>
    <t>■日■</t>
    <rPh sb="1" eb="2">
      <t>ヒ</t>
    </rPh>
    <phoneticPr fontId="2"/>
  </si>
  <si>
    <t>納入未定</t>
    <rPh sb="0" eb="2">
      <t>ノウニュウ</t>
    </rPh>
    <rPh sb="2" eb="4">
      <t>ミテイ</t>
    </rPh>
    <phoneticPr fontId="2"/>
  </si>
  <si>
    <t>内定後着手</t>
    <rPh sb="0" eb="2">
      <t>ナイテイ</t>
    </rPh>
    <rPh sb="2" eb="3">
      <t>ゴ</t>
    </rPh>
    <rPh sb="3" eb="5">
      <t>チャクシュ</t>
    </rPh>
    <phoneticPr fontId="2"/>
  </si>
  <si>
    <t>SRC</t>
    <phoneticPr fontId="2"/>
  </si>
  <si>
    <t>RC</t>
    <phoneticPr fontId="2"/>
  </si>
  <si>
    <t>S</t>
    <phoneticPr fontId="2"/>
  </si>
  <si>
    <t>W</t>
    <phoneticPr fontId="2"/>
  </si>
  <si>
    <t>021007</t>
  </si>
  <si>
    <t>弘前城東学園</t>
  </si>
  <si>
    <t>042005</t>
  </si>
  <si>
    <t>北杜学園</t>
  </si>
  <si>
    <t>コングレガシオンドノートルダム</t>
  </si>
  <si>
    <t>111015</t>
  </si>
  <si>
    <t>青淵学園</t>
  </si>
  <si>
    <t>131148</t>
  </si>
  <si>
    <t>131149</t>
  </si>
  <si>
    <t>131150</t>
  </si>
  <si>
    <t>花田学園</t>
  </si>
  <si>
    <t>132057</t>
  </si>
  <si>
    <t>三浦学園</t>
  </si>
  <si>
    <t>132058</t>
  </si>
  <si>
    <t>貞静学園</t>
  </si>
  <si>
    <t>251004</t>
  </si>
  <si>
    <t>佛教教育学園</t>
  </si>
  <si>
    <t>271050</t>
  </si>
  <si>
    <t>福田学園</t>
  </si>
  <si>
    <t>頌栄保育学院</t>
  </si>
  <si>
    <t>西大和学園</t>
  </si>
  <si>
    <t>341013</t>
  </si>
  <si>
    <t>古沢学園</t>
  </si>
  <si>
    <t>021007A01</t>
  </si>
  <si>
    <t>弘前医療福祉大学</t>
  </si>
  <si>
    <t>021007B01</t>
  </si>
  <si>
    <t>弘前医療福祉大学短期大学部</t>
  </si>
  <si>
    <t>042005B01</t>
  </si>
  <si>
    <t>仙台青葉学院短期大学</t>
  </si>
  <si>
    <t>111015A01</t>
  </si>
  <si>
    <t>東都医療大学</t>
  </si>
  <si>
    <t>東京都市大学</t>
  </si>
  <si>
    <t>國學院大學北海道短期大学部</t>
  </si>
  <si>
    <t>131106A06</t>
  </si>
  <si>
    <t>日本赤十字秋田看護大学</t>
  </si>
  <si>
    <t>131148A01</t>
  </si>
  <si>
    <t>131149A01</t>
  </si>
  <si>
    <t>こども教育宝仙大学</t>
  </si>
  <si>
    <t>131150A01</t>
  </si>
  <si>
    <t>東京有明医療大学</t>
  </si>
  <si>
    <t>132057B01</t>
  </si>
  <si>
    <t>有明教育芸術短期大学</t>
  </si>
  <si>
    <t>132058B01</t>
  </si>
  <si>
    <t>貞静学園短期大学</t>
  </si>
  <si>
    <t>大同大学</t>
  </si>
  <si>
    <t>251004A01</t>
  </si>
  <si>
    <t>びわこ学院大学</t>
  </si>
  <si>
    <t>251004B01</t>
  </si>
  <si>
    <t>びわこ学院大学短期大学部</t>
  </si>
  <si>
    <t>271050A01</t>
  </si>
  <si>
    <t>大阪保健医療大学</t>
  </si>
  <si>
    <t>聖和短期大学</t>
  </si>
  <si>
    <t>作陽音楽短期大学</t>
  </si>
  <si>
    <t>広島文化学園大学</t>
  </si>
  <si>
    <t>広島文化学園短期大学</t>
  </si>
  <si>
    <t>341013A01</t>
  </si>
  <si>
    <t>広島都市学園大学</t>
  </si>
  <si>
    <t>西九州大学短期大学部</t>
  </si>
  <si>
    <t>その他</t>
    <rPh sb="2" eb="3">
      <t>タ</t>
    </rPh>
    <phoneticPr fontId="2"/>
  </si>
  <si>
    <t>補助対象上限工事費</t>
    <rPh sb="0" eb="2">
      <t>ホジョ</t>
    </rPh>
    <rPh sb="2" eb="4">
      <t>タイショウ</t>
    </rPh>
    <rPh sb="4" eb="6">
      <t>ジョウゲン</t>
    </rPh>
    <rPh sb="6" eb="9">
      <t>コウジヒ</t>
    </rPh>
    <phoneticPr fontId="2"/>
  </si>
  <si>
    <t>②</t>
    <phoneticPr fontId="2"/>
  </si>
  <si>
    <t>㎡</t>
    <phoneticPr fontId="2"/>
  </si>
  <si>
    <t>④</t>
    <phoneticPr fontId="2"/>
  </si>
  <si>
    <t>⑥</t>
    <phoneticPr fontId="2"/>
  </si>
  <si>
    <t>⑧</t>
    <phoneticPr fontId="2"/>
  </si>
  <si>
    <t>⑩</t>
    <phoneticPr fontId="2"/>
  </si>
  <si>
    <t>補助金算定上の工事費</t>
    <rPh sb="0" eb="3">
      <t>ホジョキン</t>
    </rPh>
    <rPh sb="3" eb="5">
      <t>サンテイ</t>
    </rPh>
    <rPh sb="5" eb="6">
      <t>ジョウ</t>
    </rPh>
    <rPh sb="7" eb="10">
      <t>コウジヒ</t>
    </rPh>
    <phoneticPr fontId="2"/>
  </si>
  <si>
    <t>補助対象工事費</t>
    <rPh sb="0" eb="2">
      <t>ホジョ</t>
    </rPh>
    <rPh sb="2" eb="4">
      <t>タイショウ</t>
    </rPh>
    <rPh sb="4" eb="7">
      <t>コウジヒ</t>
    </rPh>
    <phoneticPr fontId="2"/>
  </si>
  <si>
    <t>補助対象実施設計費</t>
    <rPh sb="0" eb="2">
      <t>ホジョ</t>
    </rPh>
    <rPh sb="2" eb="4">
      <t>タイショウ</t>
    </rPh>
    <rPh sb="4" eb="6">
      <t>ジッシ</t>
    </rPh>
    <rPh sb="6" eb="8">
      <t>セッケイ</t>
    </rPh>
    <rPh sb="8" eb="9">
      <t>ヒ</t>
    </rPh>
    <phoneticPr fontId="2"/>
  </si>
  <si>
    <t>昭和</t>
    <rPh sb="0" eb="2">
      <t>ショウワ</t>
    </rPh>
    <phoneticPr fontId="2"/>
  </si>
  <si>
    <t>（予定）竣工日</t>
    <rPh sb="1" eb="3">
      <t>ヨテイ</t>
    </rPh>
    <rPh sb="4" eb="6">
      <t>シュンコウ</t>
    </rPh>
    <rPh sb="6" eb="7">
      <t>ビ</t>
    </rPh>
    <phoneticPr fontId="2"/>
  </si>
  <si>
    <t>（予定）着工日</t>
    <rPh sb="1" eb="3">
      <t>ヨテイ</t>
    </rPh>
    <rPh sb="4" eb="7">
      <t>チャッコウビ</t>
    </rPh>
    <phoneticPr fontId="2"/>
  </si>
  <si>
    <t>実施設計費</t>
    <rPh sb="0" eb="2">
      <t>ジッシ</t>
    </rPh>
    <rPh sb="2" eb="4">
      <t>セッケイ</t>
    </rPh>
    <rPh sb="4" eb="5">
      <t>ヒ</t>
    </rPh>
    <phoneticPr fontId="2"/>
  </si>
  <si>
    <t>補助対象事業経費</t>
    <rPh sb="0" eb="2">
      <t>ホジョ</t>
    </rPh>
    <rPh sb="2" eb="4">
      <t>タイショウ</t>
    </rPh>
    <rPh sb="4" eb="6">
      <t>ジギョウ</t>
    </rPh>
    <rPh sb="6" eb="8">
      <t>ケイヒ</t>
    </rPh>
    <phoneticPr fontId="2"/>
  </si>
  <si>
    <t>円</t>
    <rPh sb="0" eb="1">
      <t>エン</t>
    </rPh>
    <phoneticPr fontId="2"/>
  </si>
  <si>
    <t>■構造■</t>
    <rPh sb="1" eb="3">
      <t>コウゾウ</t>
    </rPh>
    <phoneticPr fontId="2"/>
  </si>
  <si>
    <t>学校番号</t>
    <rPh sb="0" eb="2">
      <t>ガッコウ</t>
    </rPh>
    <rPh sb="2" eb="4">
      <t>バンゴウ</t>
    </rPh>
    <phoneticPr fontId="2"/>
  </si>
  <si>
    <t>■法人番号■</t>
    <rPh sb="1" eb="3">
      <t>ホウジン</t>
    </rPh>
    <rPh sb="3" eb="5">
      <t>バンゴウ</t>
    </rPh>
    <phoneticPr fontId="2"/>
  </si>
  <si>
    <t>■学校番号■</t>
    <rPh sb="1" eb="3">
      <t>ガッコウ</t>
    </rPh>
    <rPh sb="3" eb="5">
      <t>バンゴウ</t>
    </rPh>
    <phoneticPr fontId="2"/>
  </si>
  <si>
    <t>011001A01</t>
  </si>
  <si>
    <t>011001B01</t>
  </si>
  <si>
    <t>011002A01</t>
  </si>
  <si>
    <t>011002B01</t>
  </si>
  <si>
    <t>札幌大学女子短期大学部</t>
  </si>
  <si>
    <t>011003A01</t>
  </si>
  <si>
    <t>011003A02</t>
  </si>
  <si>
    <t>北海道薬科大学</t>
  </si>
  <si>
    <t>011003B01</t>
  </si>
  <si>
    <t>011004A01</t>
  </si>
  <si>
    <t>函館大学</t>
  </si>
  <si>
    <t>011004B01</t>
  </si>
  <si>
    <t>函館短期大学</t>
  </si>
  <si>
    <t>011005A01</t>
  </si>
  <si>
    <t>藤女子大学</t>
  </si>
  <si>
    <t>011006A01</t>
  </si>
  <si>
    <t>北星学園大学</t>
  </si>
  <si>
    <t>011006B01</t>
  </si>
  <si>
    <t>北星学園大学短期大学部</t>
  </si>
  <si>
    <t>011007A01</t>
  </si>
  <si>
    <t>北海学園大学</t>
  </si>
  <si>
    <t>011007A02</t>
  </si>
  <si>
    <t>011008A01</t>
  </si>
  <si>
    <t>011009A01</t>
  </si>
  <si>
    <t>酪農学園大学</t>
  </si>
  <si>
    <t>011010A01</t>
  </si>
  <si>
    <t>北海道医療大学</t>
  </si>
  <si>
    <t>011011A01</t>
  </si>
  <si>
    <t>011012A01</t>
  </si>
  <si>
    <t>北海道情報大学</t>
  </si>
  <si>
    <t>011013A01</t>
  </si>
  <si>
    <t>011013B01</t>
  </si>
  <si>
    <t>札幌国際大学短期大学部</t>
  </si>
  <si>
    <t>011014A01</t>
  </si>
  <si>
    <t>011014B01</t>
  </si>
  <si>
    <t>011015A01</t>
  </si>
  <si>
    <t>011016A01</t>
  </si>
  <si>
    <t>北海道文教大学</t>
  </si>
  <si>
    <t>011017A01</t>
  </si>
  <si>
    <t>天使大学</t>
  </si>
  <si>
    <t>011018A01</t>
  </si>
  <si>
    <t>稚内北星学園大学</t>
  </si>
  <si>
    <t>011019A01</t>
  </si>
  <si>
    <t>011019B01</t>
  </si>
  <si>
    <t>021001A01</t>
  </si>
  <si>
    <t>青森大学</t>
  </si>
  <si>
    <t>021002A01</t>
  </si>
  <si>
    <t>東北女子大学</t>
  </si>
  <si>
    <t>■工事種類■</t>
    <rPh sb="1" eb="3">
      <t>コウジ</t>
    </rPh>
    <rPh sb="3" eb="5">
      <t>シュルイ</t>
    </rPh>
    <phoneticPr fontId="2"/>
  </si>
  <si>
    <t>工事種類</t>
    <rPh sb="0" eb="2">
      <t>コウジ</t>
    </rPh>
    <rPh sb="2" eb="4">
      <t>シュルイ</t>
    </rPh>
    <phoneticPr fontId="2"/>
  </si>
  <si>
    <t>新築</t>
    <rPh sb="0" eb="2">
      <t>シンチク</t>
    </rPh>
    <phoneticPr fontId="2"/>
  </si>
  <si>
    <t>改築</t>
    <rPh sb="0" eb="2">
      <t>カイチク</t>
    </rPh>
    <phoneticPr fontId="2"/>
  </si>
  <si>
    <t>増築</t>
    <rPh sb="0" eb="2">
      <t>ゾウチク</t>
    </rPh>
    <phoneticPr fontId="2"/>
  </si>
  <si>
    <t>工事種類番号</t>
    <rPh sb="0" eb="2">
      <t>コウジ</t>
    </rPh>
    <rPh sb="2" eb="4">
      <t>シュルイ</t>
    </rPh>
    <rPh sb="4" eb="6">
      <t>バンゴウ</t>
    </rPh>
    <phoneticPr fontId="2"/>
  </si>
  <si>
    <t>021002B01</t>
  </si>
  <si>
    <t>東北女子短期大学</t>
  </si>
  <si>
    <t>021003A01</t>
  </si>
  <si>
    <t>弘前学院大学</t>
  </si>
  <si>
    <t>021004A01</t>
  </si>
  <si>
    <t>021005A01</t>
  </si>
  <si>
    <t>021005B01</t>
  </si>
  <si>
    <t>021006A01</t>
  </si>
  <si>
    <t>青森中央学院大学</t>
  </si>
  <si>
    <t>021006B01</t>
  </si>
  <si>
    <t>青森中央短期大学</t>
  </si>
  <si>
    <t>031001A01</t>
  </si>
  <si>
    <t>031002A01</t>
  </si>
  <si>
    <t>031003A01</t>
  </si>
  <si>
    <t>031003B01</t>
  </si>
  <si>
    <t>盛岡大学短期大学部</t>
  </si>
  <si>
    <t>041001A01</t>
  </si>
  <si>
    <t>東北福祉大学</t>
  </si>
  <si>
    <t>041002A01</t>
  </si>
  <si>
    <t>東北学院大学</t>
  </si>
  <si>
    <t>041003A01</t>
  </si>
  <si>
    <t>041004A01</t>
  </si>
  <si>
    <t>041005A01</t>
  </si>
  <si>
    <t>仙台大学</t>
  </si>
  <si>
    <t>041006A01</t>
  </si>
  <si>
    <t>東北生活文化大学</t>
  </si>
  <si>
    <t>041006B01</t>
  </si>
  <si>
    <t>041007A01</t>
  </si>
  <si>
    <t>宮城学院女子大学</t>
  </si>
  <si>
    <t>041008A01</t>
  </si>
  <si>
    <t>041009A01</t>
  </si>
  <si>
    <t>尚絅学院大学</t>
  </si>
  <si>
    <t>051001A01</t>
  </si>
  <si>
    <t>051001A02</t>
  </si>
  <si>
    <t>051001B01</t>
  </si>
  <si>
    <t>061001A01</t>
  </si>
  <si>
    <t>061002A01</t>
  </si>
  <si>
    <t>071001A01</t>
  </si>
  <si>
    <t>郡山女子大学</t>
  </si>
  <si>
    <t>071001B01</t>
  </si>
  <si>
    <t>郡山女子大学短期大学部</t>
  </si>
  <si>
    <t>071002A01</t>
  </si>
  <si>
    <t>奥羽大学</t>
  </si>
  <si>
    <t>071003A01</t>
  </si>
  <si>
    <t>東日本国際大学</t>
  </si>
  <si>
    <t>071003B01</t>
  </si>
  <si>
    <t>いわき短期大学</t>
  </si>
  <si>
    <t>071004A01</t>
  </si>
  <si>
    <t>福島学院大学</t>
  </si>
  <si>
    <t>071004B01</t>
  </si>
  <si>
    <t>福島学院大学短期大学部</t>
  </si>
  <si>
    <t>081001A01</t>
  </si>
  <si>
    <t>茨城キリスト教大学</t>
  </si>
  <si>
    <t>081002A01</t>
  </si>
  <si>
    <t>流通経済大学</t>
  </si>
  <si>
    <t>081003A01</t>
  </si>
  <si>
    <t>常磐大学</t>
  </si>
  <si>
    <t>081003B01</t>
  </si>
  <si>
    <t>常磐短期大学</t>
  </si>
  <si>
    <t>081004A01</t>
  </si>
  <si>
    <t>つくば国際大学</t>
  </si>
  <si>
    <t>081004B01</t>
  </si>
  <si>
    <t>つくば国際短期大学</t>
  </si>
  <si>
    <t>091001A01</t>
  </si>
  <si>
    <t>091001B01</t>
  </si>
  <si>
    <t>足利短期大学</t>
  </si>
  <si>
    <t>091002A01</t>
  </si>
  <si>
    <t>091003A01</t>
  </si>
  <si>
    <t>作新学院大学</t>
  </si>
  <si>
    <t>091003B01</t>
  </si>
  <si>
    <t>作新学院大学女子短期大学部</t>
  </si>
  <si>
    <t>091004A01</t>
  </si>
  <si>
    <t>091005A01</t>
  </si>
  <si>
    <t>文星芸術大学</t>
  </si>
  <si>
    <t>091005B01</t>
  </si>
  <si>
    <t>宇都宮文星短期大学</t>
  </si>
  <si>
    <t>091006A01</t>
  </si>
  <si>
    <t>091006B01</t>
  </si>
  <si>
    <t>宇都宮短期大学</t>
  </si>
  <si>
    <t>101001A01</t>
  </si>
  <si>
    <t>上武大学</t>
  </si>
  <si>
    <t>101002A01</t>
  </si>
  <si>
    <t>関東学園大学</t>
  </si>
  <si>
    <t>101002B01</t>
  </si>
  <si>
    <t>関東短期大学</t>
  </si>
  <si>
    <t>101003A01</t>
  </si>
  <si>
    <t>共愛学園前橋国際大学</t>
  </si>
  <si>
    <t>101005A01</t>
  </si>
  <si>
    <t>101006A01</t>
  </si>
  <si>
    <t>高崎商科大学</t>
  </si>
  <si>
    <t>101006B01</t>
  </si>
  <si>
    <t>高崎商科大学短期大学部</t>
  </si>
  <si>
    <t>101007A01</t>
  </si>
  <si>
    <t>101007B01</t>
  </si>
  <si>
    <t>111002A01</t>
  </si>
  <si>
    <t>111003A01</t>
  </si>
  <si>
    <t>111003B01</t>
  </si>
  <si>
    <t>埼玉医科大学短期大学</t>
  </si>
  <si>
    <t>111004A01</t>
  </si>
  <si>
    <t>埼玉工業大学</t>
  </si>
  <si>
    <t>111005A01</t>
  </si>
  <si>
    <t>獨協大学</t>
  </si>
  <si>
    <t>111005A02</t>
  </si>
  <si>
    <t>獨協医科大学</t>
  </si>
  <si>
    <t>111005A03</t>
  </si>
  <si>
    <t>姫路獨協大学</t>
  </si>
  <si>
    <t>111006A01</t>
  </si>
  <si>
    <t>111007A01</t>
  </si>
  <si>
    <t>平成国際大学</t>
  </si>
  <si>
    <t>111008A01</t>
  </si>
  <si>
    <t>西武文理大学</t>
  </si>
  <si>
    <t>111009A01</t>
  </si>
  <si>
    <t>埼玉学園大学</t>
  </si>
  <si>
    <t>111009B01</t>
  </si>
  <si>
    <t>川口短期大学</t>
  </si>
  <si>
    <t>111010A01</t>
  </si>
  <si>
    <t>ものつくり大学</t>
  </si>
  <si>
    <t>111011A01</t>
  </si>
  <si>
    <t>浦和大学</t>
  </si>
  <si>
    <t>111011B01</t>
  </si>
  <si>
    <t>浦和大学短期大学部</t>
  </si>
  <si>
    <t>日本薬科大学</t>
  </si>
  <si>
    <t>111013A01</t>
  </si>
  <si>
    <t>日本医療科学大学</t>
  </si>
  <si>
    <t>111014A01</t>
  </si>
  <si>
    <t>121001A01</t>
  </si>
  <si>
    <t>千葉商科大学</t>
  </si>
  <si>
    <t>121002A01</t>
  </si>
  <si>
    <t>敬愛大学</t>
  </si>
  <si>
    <t>121002B01</t>
  </si>
  <si>
    <t>千葉敬愛短期大学</t>
  </si>
  <si>
    <t>121003A01</t>
  </si>
  <si>
    <t>121004A01</t>
  </si>
  <si>
    <t>麗澤大学</t>
  </si>
  <si>
    <t>121005A01</t>
  </si>
  <si>
    <t>中央学院大学</t>
  </si>
  <si>
    <t>121006A01</t>
  </si>
  <si>
    <t>和洋女子大学</t>
  </si>
  <si>
    <t>121007A01</t>
  </si>
  <si>
    <t>121010A01</t>
  </si>
  <si>
    <t>千葉経済大学</t>
  </si>
  <si>
    <t>121010B01</t>
  </si>
  <si>
    <t>千葉経済大学短期大学部</t>
  </si>
  <si>
    <t>121011A01</t>
  </si>
  <si>
    <t>東京基督教大学</t>
  </si>
  <si>
    <t>121012A01</t>
  </si>
  <si>
    <t>清和大学</t>
  </si>
  <si>
    <t>121012B01</t>
  </si>
  <si>
    <t>清和大学短期大学部</t>
  </si>
  <si>
    <t>121014A01</t>
  </si>
  <si>
    <t>131001A01</t>
  </si>
  <si>
    <t>亜細亜大学</t>
  </si>
  <si>
    <t>131001B01</t>
  </si>
  <si>
    <t>亜細亜大学短期大学部</t>
  </si>
  <si>
    <t>131002A01</t>
  </si>
  <si>
    <t>青山学院大学</t>
  </si>
  <si>
    <t>131002B01</t>
  </si>
  <si>
    <t>青山学院女子短期大学</t>
  </si>
  <si>
    <t>131003A01</t>
  </si>
  <si>
    <t>跡見学園女子大学</t>
  </si>
  <si>
    <t>131004A01</t>
  </si>
  <si>
    <t>上野学園大学</t>
  </si>
  <si>
    <t>131004B01</t>
  </si>
  <si>
    <t>上野学園大学短期大学部</t>
  </si>
  <si>
    <t>131005A01</t>
  </si>
  <si>
    <t>桜美林大学</t>
  </si>
  <si>
    <t>131006A01</t>
  </si>
  <si>
    <t>大妻女子大学</t>
  </si>
  <si>
    <t>131006B01</t>
  </si>
  <si>
    <t>大妻女子大学短期大学部</t>
  </si>
  <si>
    <t>131007A01</t>
  </si>
  <si>
    <t>女子栄養大学</t>
  </si>
  <si>
    <t>131007B01</t>
  </si>
  <si>
    <t>女子栄養大学短期大学部</t>
  </si>
  <si>
    <t>131008A01</t>
  </si>
  <si>
    <t>学習院大学</t>
  </si>
  <si>
    <t>131008A02</t>
  </si>
  <si>
    <t>学習院女子大学</t>
  </si>
  <si>
    <t>131009A01</t>
  </si>
  <si>
    <t>北里大学</t>
  </si>
  <si>
    <t>131010A01</t>
  </si>
  <si>
    <t>共立女子大学</t>
  </si>
  <si>
    <t>131010B01</t>
  </si>
  <si>
    <t>共立女子短期大学</t>
  </si>
  <si>
    <t>131012A01</t>
  </si>
  <si>
    <t>杏林大学</t>
  </si>
  <si>
    <t>131013A01</t>
  </si>
  <si>
    <t>131014A01</t>
  </si>
  <si>
    <t>東京造形大学</t>
  </si>
  <si>
    <t>131015A01</t>
  </si>
  <si>
    <t>慶應義塾大学</t>
  </si>
  <si>
    <t>131016A01</t>
  </si>
  <si>
    <t>131017A01</t>
  </si>
  <si>
    <t>131018A01</t>
  </si>
  <si>
    <t>131018B01</t>
  </si>
  <si>
    <t>131019A01</t>
  </si>
  <si>
    <t>131020A01</t>
  </si>
  <si>
    <t>国士舘大学</t>
  </si>
  <si>
    <t>131021A01</t>
  </si>
  <si>
    <t>131021A02</t>
  </si>
  <si>
    <t>苫小牧駒澤大学</t>
  </si>
  <si>
    <t>131022A01</t>
  </si>
  <si>
    <t>東京慈恵会医科大学</t>
  </si>
  <si>
    <t>131023A01</t>
  </si>
  <si>
    <t>実践女子大学</t>
  </si>
  <si>
    <t>131023B01</t>
  </si>
  <si>
    <t>131024A01</t>
  </si>
  <si>
    <t>131025A01</t>
  </si>
  <si>
    <t>順天堂大学</t>
  </si>
  <si>
    <t>131026A01</t>
  </si>
  <si>
    <t>131027A01</t>
  </si>
  <si>
    <t>131028A01</t>
  </si>
  <si>
    <t>131029A01</t>
  </si>
  <si>
    <t>上智大学</t>
  </si>
  <si>
    <t>131029B01</t>
  </si>
  <si>
    <t>131031A01</t>
  </si>
  <si>
    <t>131031B01</t>
  </si>
  <si>
    <t>女子美術大学短期大学部</t>
  </si>
  <si>
    <t>131032A01</t>
  </si>
  <si>
    <t>白百合女子大学</t>
  </si>
  <si>
    <t>131032A02</t>
  </si>
  <si>
    <t>仙台白百合女子大学</t>
  </si>
  <si>
    <t>131033A01</t>
  </si>
  <si>
    <t>杉野服飾大学</t>
  </si>
  <si>
    <t>131033B01</t>
  </si>
  <si>
    <t>杉野服飾大学短期大学部</t>
  </si>
  <si>
    <t>131034A01</t>
  </si>
  <si>
    <t>成蹊大学</t>
  </si>
  <si>
    <t>131035A01</t>
  </si>
  <si>
    <t>聖心女子大学</t>
  </si>
  <si>
    <t>131036A01</t>
  </si>
  <si>
    <t>成城大学</t>
  </si>
  <si>
    <t>131037A01</t>
  </si>
  <si>
    <t>131038A01</t>
  </si>
  <si>
    <t>131039A01</t>
  </si>
  <si>
    <t>131039A02</t>
  </si>
  <si>
    <t>石巻専修大学</t>
  </si>
  <si>
    <t>131041A01</t>
  </si>
  <si>
    <t>131041B01</t>
  </si>
  <si>
    <t>創価女子短期大学</t>
  </si>
  <si>
    <t>131042A01</t>
  </si>
  <si>
    <t>131043A01</t>
  </si>
  <si>
    <t>131044A01</t>
  </si>
  <si>
    <t>淑徳大学</t>
  </si>
  <si>
    <t>131044B01</t>
  </si>
  <si>
    <t>131045A01</t>
  </si>
  <si>
    <t>大東文化大学</t>
  </si>
  <si>
    <t>131046A01</t>
  </si>
  <si>
    <t>高千穂大学</t>
  </si>
  <si>
    <t>131047A01</t>
  </si>
  <si>
    <t>131047B02</t>
  </si>
  <si>
    <t>拓殖大学北海道短期大学</t>
  </si>
  <si>
    <t>131048A01</t>
  </si>
  <si>
    <t>玉川大学</t>
  </si>
  <si>
    <t>131050A01</t>
  </si>
  <si>
    <t>131051A01</t>
  </si>
  <si>
    <t>131052A01</t>
  </si>
  <si>
    <t>131052B01</t>
  </si>
  <si>
    <t>帝京大学短期大学</t>
  </si>
  <si>
    <t>131053A01</t>
  </si>
  <si>
    <t>131053B01</t>
  </si>
  <si>
    <t>東海大学短期大学部</t>
  </si>
  <si>
    <t>131053B02</t>
  </si>
  <si>
    <t>東海大学医療技術短期大学</t>
  </si>
  <si>
    <t>131053B03</t>
  </si>
  <si>
    <t>東海大学福岡短期大学</t>
  </si>
  <si>
    <t>131054A01</t>
  </si>
  <si>
    <t>131055A01</t>
  </si>
  <si>
    <t>131056A01</t>
  </si>
  <si>
    <t>東京家政学院大学</t>
  </si>
  <si>
    <t>131056A02</t>
  </si>
  <si>
    <t>筑波学院大学</t>
  </si>
  <si>
    <t>131057A01</t>
  </si>
  <si>
    <t>131058A01</t>
  </si>
  <si>
    <t>131059A01</t>
  </si>
  <si>
    <t>131060A01</t>
  </si>
  <si>
    <t>131061A01</t>
  </si>
  <si>
    <t>131062A01</t>
  </si>
  <si>
    <t>131063A01</t>
  </si>
  <si>
    <t>131064A01</t>
  </si>
  <si>
    <t>131064A02</t>
  </si>
  <si>
    <t>東京情報大学</t>
  </si>
  <si>
    <t>131064B01</t>
  </si>
  <si>
    <t>東京農業大学短期大学部</t>
  </si>
  <si>
    <t>131065A01</t>
  </si>
  <si>
    <t>131065A03</t>
  </si>
  <si>
    <t>諏訪東京理科大学</t>
  </si>
  <si>
    <t>131066A01</t>
  </si>
  <si>
    <t>131067A01</t>
  </si>
  <si>
    <t>131068A01</t>
  </si>
  <si>
    <t>桐朋学園大学</t>
  </si>
  <si>
    <t>131068A02</t>
  </si>
  <si>
    <t>桐朋学園大学院大学</t>
  </si>
  <si>
    <t>131068B01</t>
  </si>
  <si>
    <t>桐朋学園芸術短期大学</t>
  </si>
  <si>
    <t>131069A01</t>
  </si>
  <si>
    <t>131070A01</t>
  </si>
  <si>
    <t>131072A01</t>
  </si>
  <si>
    <t>131072A02</t>
  </si>
  <si>
    <t>131072B01</t>
  </si>
  <si>
    <t>131073A01</t>
  </si>
  <si>
    <t>日本女子体育大学</t>
  </si>
  <si>
    <t>131074A01</t>
  </si>
  <si>
    <t>二松学舎大学</t>
  </si>
  <si>
    <t>131075A01</t>
  </si>
  <si>
    <t>131075B01</t>
  </si>
  <si>
    <t>日本大学短期大学部</t>
  </si>
  <si>
    <t>131076A01</t>
  </si>
  <si>
    <t>131076A02</t>
  </si>
  <si>
    <t>131077A01</t>
  </si>
  <si>
    <t>131077B01</t>
  </si>
  <si>
    <t>日本歯科大学新潟短期大学</t>
  </si>
  <si>
    <t>131077B02</t>
  </si>
  <si>
    <t>131079A01</t>
  </si>
  <si>
    <t>131080A01</t>
  </si>
  <si>
    <t>日本体育大学</t>
  </si>
  <si>
    <t>131081A01</t>
  </si>
  <si>
    <t>ルーテル学院大学</t>
  </si>
  <si>
    <t>131082A01</t>
  </si>
  <si>
    <t>武蔵大学</t>
  </si>
  <si>
    <t>131083A01</t>
  </si>
  <si>
    <t>東京国際大学</t>
  </si>
  <si>
    <t>131084A01</t>
  </si>
  <si>
    <t>東京女子体育大学</t>
  </si>
  <si>
    <t>131084B01</t>
  </si>
  <si>
    <t>東京女子体育短期大学</t>
  </si>
  <si>
    <t>131085A01</t>
  </si>
  <si>
    <t>131086A01</t>
  </si>
  <si>
    <t>131087A01</t>
  </si>
  <si>
    <t>東邦音楽大学</t>
  </si>
  <si>
    <t>131087B01</t>
  </si>
  <si>
    <t>東邦音楽短期大学</t>
  </si>
  <si>
    <t>131088A01</t>
  </si>
  <si>
    <t>武蔵野音楽大学</t>
  </si>
  <si>
    <t>131089A01</t>
  </si>
  <si>
    <t>武蔵野大学</t>
  </si>
  <si>
    <t>131090A01</t>
  </si>
  <si>
    <t>131091A01</t>
  </si>
  <si>
    <t>明治学院大学</t>
  </si>
  <si>
    <t>131092A01</t>
  </si>
  <si>
    <t>131093A01</t>
  </si>
  <si>
    <t>明星大学</t>
  </si>
  <si>
    <t>いわき明星大学</t>
  </si>
  <si>
    <t>131094A01</t>
  </si>
  <si>
    <t>131095A01</t>
  </si>
  <si>
    <t>立教大学</t>
  </si>
  <si>
    <t>131096A01</t>
  </si>
  <si>
    <t>文教大学</t>
  </si>
  <si>
    <t>131097A01</t>
  </si>
  <si>
    <t>立正大学</t>
  </si>
  <si>
    <t>131098A01</t>
  </si>
  <si>
    <t>和光大学</t>
  </si>
  <si>
    <t>131100A01</t>
  </si>
  <si>
    <t>131101A01</t>
  </si>
  <si>
    <t>東京家政大学</t>
  </si>
  <si>
    <t>131101B01</t>
  </si>
  <si>
    <t>東京家政大学短期大学部</t>
  </si>
  <si>
    <t>131102A01</t>
  </si>
  <si>
    <t>131103A01</t>
  </si>
  <si>
    <t>131104A01</t>
  </si>
  <si>
    <t>131104B01</t>
  </si>
  <si>
    <t>131106A01</t>
  </si>
  <si>
    <t>日本赤十字看護大学</t>
  </si>
  <si>
    <t>131106A02</t>
  </si>
  <si>
    <t>日本赤十字北海道看護大学</t>
  </si>
  <si>
    <t>131106A03</t>
  </si>
  <si>
    <t>日本赤十字広島看護大学</t>
  </si>
  <si>
    <t>131106A04</t>
  </si>
  <si>
    <t>日本赤十字九州国際看護大学</t>
  </si>
  <si>
    <t>131106A05</t>
  </si>
  <si>
    <t>131106B04</t>
  </si>
  <si>
    <t>日本赤十字秋田短期大学</t>
  </si>
  <si>
    <t>131107A01</t>
  </si>
  <si>
    <t>東京工科大学</t>
  </si>
  <si>
    <t>131108A01</t>
  </si>
  <si>
    <t>神田外語大学</t>
  </si>
  <si>
    <t>131110A01</t>
  </si>
  <si>
    <t>川村学園女子大学</t>
  </si>
  <si>
    <t>131111A01</t>
  </si>
  <si>
    <t>恵泉女学園大学</t>
  </si>
  <si>
    <t>131112A01</t>
  </si>
  <si>
    <t>聖学院大学</t>
  </si>
  <si>
    <t>131113A01</t>
  </si>
  <si>
    <t>東洋英和女学院大学</t>
  </si>
  <si>
    <t>131114A01</t>
  </si>
  <si>
    <t>多摩大学</t>
  </si>
  <si>
    <t>131115A01</t>
  </si>
  <si>
    <t>聖徳大学</t>
  </si>
  <si>
    <t>131115B01</t>
  </si>
  <si>
    <t>聖徳大学短期大学部</t>
  </si>
  <si>
    <t>131116A01</t>
  </si>
  <si>
    <t>江戸川大学</t>
  </si>
  <si>
    <t>131117A01</t>
  </si>
  <si>
    <t>文京学院大学</t>
  </si>
  <si>
    <t>131118A01</t>
  </si>
  <si>
    <t>東洋学園大学</t>
  </si>
  <si>
    <t>131119A01</t>
  </si>
  <si>
    <t>131119A02</t>
  </si>
  <si>
    <t>城西国際大学</t>
  </si>
  <si>
    <t>131119B01</t>
  </si>
  <si>
    <t>城西短期大学</t>
  </si>
  <si>
    <t>131120A01</t>
  </si>
  <si>
    <t>駒沢女子大学</t>
  </si>
  <si>
    <t>131120B01</t>
  </si>
  <si>
    <t>駒沢女子短期大学</t>
  </si>
  <si>
    <t>131121A01</t>
  </si>
  <si>
    <t>東京成徳大学</t>
  </si>
  <si>
    <t>131121B01</t>
  </si>
  <si>
    <t>東京成徳短期大学</t>
  </si>
  <si>
    <t>131122A01</t>
  </si>
  <si>
    <t>目白大学</t>
  </si>
  <si>
    <t>131122B01</t>
  </si>
  <si>
    <t>目白大学短期大学部</t>
  </si>
  <si>
    <t>131123A01</t>
  </si>
  <si>
    <t>十文字学園女子大学</t>
  </si>
  <si>
    <t>131123B01</t>
  </si>
  <si>
    <t>十文字学園女子大学短期大学部</t>
  </si>
  <si>
    <t>131124A01</t>
  </si>
  <si>
    <t>131125A01</t>
  </si>
  <si>
    <t>国際仏教学大学院大学</t>
  </si>
  <si>
    <t>131126A01</t>
  </si>
  <si>
    <t>愛国学園大学</t>
  </si>
  <si>
    <t>131126B01</t>
  </si>
  <si>
    <t>愛国学園短期大学</t>
  </si>
  <si>
    <t>131127A01</t>
  </si>
  <si>
    <t>松蔭大学</t>
  </si>
  <si>
    <t>131128A01</t>
  </si>
  <si>
    <t>尚美学園大学</t>
  </si>
  <si>
    <t>131130A01</t>
  </si>
  <si>
    <t>人間総合科学大学</t>
  </si>
  <si>
    <t>131131A01</t>
  </si>
  <si>
    <t>嘉悦大学</t>
  </si>
  <si>
    <t>131132A01</t>
  </si>
  <si>
    <t>共栄大学</t>
  </si>
  <si>
    <t>131133A01</t>
  </si>
  <si>
    <t>田園調布学園大学</t>
  </si>
  <si>
    <t>131135A01</t>
  </si>
  <si>
    <t>131136A01</t>
  </si>
  <si>
    <t>131136B01</t>
  </si>
  <si>
    <t>武蔵野短期大学</t>
  </si>
  <si>
    <t>白梅学園短期大学</t>
  </si>
  <si>
    <t>131143A01</t>
  </si>
  <si>
    <t>131144A01</t>
  </si>
  <si>
    <t>東京未来大学</t>
  </si>
  <si>
    <t>141001A01</t>
  </si>
  <si>
    <t>麻布大学</t>
  </si>
  <si>
    <t>141002A01</t>
  </si>
  <si>
    <t>141003A01</t>
  </si>
  <si>
    <t>141003B01</t>
  </si>
  <si>
    <t>141004A01</t>
  </si>
  <si>
    <t>関東学院大学</t>
  </si>
  <si>
    <t>141005A01</t>
  </si>
  <si>
    <t>141006A01</t>
  </si>
  <si>
    <t>141006B01</t>
  </si>
  <si>
    <t>相模女子大学短期大学部</t>
  </si>
  <si>
    <t>141007A01</t>
  </si>
  <si>
    <t>鶴見大学</t>
  </si>
  <si>
    <t>141007B01</t>
  </si>
  <si>
    <t>鶴見大学短期大学部</t>
  </si>
  <si>
    <t>141008A01</t>
  </si>
  <si>
    <t>141009A01</t>
  </si>
  <si>
    <t>フェリス女学院大学</t>
  </si>
  <si>
    <t>141011A01</t>
  </si>
  <si>
    <t>141012A01</t>
  </si>
  <si>
    <t>洗足学園音楽大学</t>
  </si>
  <si>
    <t>141012B01</t>
  </si>
  <si>
    <t>141013A01</t>
  </si>
  <si>
    <t>141013B01</t>
  </si>
  <si>
    <t>鎌倉女子大学短期大学部</t>
  </si>
  <si>
    <t>141014A01</t>
  </si>
  <si>
    <t>神奈川工科大学</t>
  </si>
  <si>
    <t>141015A01</t>
  </si>
  <si>
    <t>桐蔭横浜大学</t>
  </si>
  <si>
    <t>141016A01</t>
  </si>
  <si>
    <t>昭和音楽大学</t>
  </si>
  <si>
    <t>141016B01</t>
  </si>
  <si>
    <t>昭和音楽大学短期大学部</t>
  </si>
  <si>
    <t>141017A01</t>
  </si>
  <si>
    <t>清泉女学院大学</t>
  </si>
  <si>
    <t>141017B01</t>
  </si>
  <si>
    <t>清泉女学院短期大学</t>
  </si>
  <si>
    <t>141018A01</t>
  </si>
  <si>
    <t>141019A01</t>
  </si>
  <si>
    <t>星槎大学</t>
  </si>
  <si>
    <t>141020A01</t>
  </si>
  <si>
    <t>八洲学園大学</t>
  </si>
  <si>
    <t>141021A01</t>
  </si>
  <si>
    <t>151001A01</t>
  </si>
  <si>
    <t>新潟薬科大学</t>
  </si>
  <si>
    <t>151001B01</t>
  </si>
  <si>
    <t>新潟工業短期大学</t>
  </si>
  <si>
    <t>151002A01</t>
  </si>
  <si>
    <t>151003A01</t>
  </si>
  <si>
    <t>新潟産業大学</t>
  </si>
  <si>
    <t>151004A01</t>
  </si>
  <si>
    <t>敬和学園大学</t>
  </si>
  <si>
    <t>151005A01</t>
  </si>
  <si>
    <t>新潟経営大学</t>
  </si>
  <si>
    <t>151005B01</t>
  </si>
  <si>
    <t>新潟中央短期大学</t>
  </si>
  <si>
    <t>151007A01</t>
  </si>
  <si>
    <t>新潟国際情報大学</t>
  </si>
  <si>
    <t>151008A01</t>
  </si>
  <si>
    <t>151009A01</t>
  </si>
  <si>
    <t>新潟青陵大学</t>
  </si>
  <si>
    <t>151009B01</t>
  </si>
  <si>
    <t>新潟青陵大学短期大学部</t>
  </si>
  <si>
    <t>151010A01</t>
  </si>
  <si>
    <t>長岡大学</t>
  </si>
  <si>
    <t>151011A01</t>
  </si>
  <si>
    <t>新潟医療福祉大学</t>
  </si>
  <si>
    <t>151012A01</t>
  </si>
  <si>
    <t>161001A01</t>
  </si>
  <si>
    <t>高岡法科大学</t>
  </si>
  <si>
    <t>161002A01</t>
  </si>
  <si>
    <t>富山国際大学</t>
  </si>
  <si>
    <t>161002B01</t>
  </si>
  <si>
    <t>富山短期大学</t>
  </si>
  <si>
    <t>171001A01</t>
  </si>
  <si>
    <t>金沢星稜大学</t>
  </si>
  <si>
    <t>171001B01</t>
  </si>
  <si>
    <t>171002A01</t>
  </si>
  <si>
    <t>171002C01</t>
  </si>
  <si>
    <t>金沢工業高等専門学校</t>
  </si>
  <si>
    <t>171003A01</t>
  </si>
  <si>
    <t>171004A01</t>
  </si>
  <si>
    <t>171005A01</t>
  </si>
  <si>
    <t>金沢学院大学</t>
  </si>
  <si>
    <t>171005B01</t>
  </si>
  <si>
    <t>金沢学院短期大学</t>
  </si>
  <si>
    <t>171006A01</t>
  </si>
  <si>
    <t>金城大学</t>
  </si>
  <si>
    <t>171006B01</t>
  </si>
  <si>
    <t>金城大学短期大学部</t>
  </si>
  <si>
    <t>181001A01</t>
  </si>
  <si>
    <t>福井工業大学</t>
  </si>
  <si>
    <t>181002A01</t>
  </si>
  <si>
    <t>仁愛大学</t>
  </si>
  <si>
    <t>181002B01</t>
  </si>
  <si>
    <t>仁愛女子短期大学</t>
  </si>
  <si>
    <t>191001A01</t>
  </si>
  <si>
    <t>山梨学院大学</t>
  </si>
  <si>
    <t>191001B01</t>
  </si>
  <si>
    <t>山梨学院短期大学</t>
  </si>
  <si>
    <t>191003A01</t>
  </si>
  <si>
    <t>身延山大学</t>
  </si>
  <si>
    <t>191004A01</t>
  </si>
  <si>
    <t>山梨英和大学</t>
  </si>
  <si>
    <t>191005A01</t>
  </si>
  <si>
    <t>健康科学大学</t>
  </si>
  <si>
    <t>191005B01</t>
  </si>
  <si>
    <t>修紅短期大学</t>
  </si>
  <si>
    <t>201002A01</t>
  </si>
  <si>
    <t>201003A01</t>
  </si>
  <si>
    <t>松本大学</t>
  </si>
  <si>
    <t>201003B01</t>
  </si>
  <si>
    <t>松本大学松商短期大学部</t>
  </si>
  <si>
    <t>211001A01</t>
  </si>
  <si>
    <t>211002A01</t>
  </si>
  <si>
    <t>211003A01</t>
  </si>
  <si>
    <t>岐阜女子大学</t>
  </si>
  <si>
    <t>211004A01</t>
  </si>
  <si>
    <t>岐阜聖徳学園大学</t>
  </si>
  <si>
    <t>211004B01</t>
  </si>
  <si>
    <t>岐阜聖徳学園大学短期大学部</t>
  </si>
  <si>
    <t>211005A01</t>
  </si>
  <si>
    <t>211005B01</t>
  </si>
  <si>
    <t>211006A01</t>
  </si>
  <si>
    <t>中京学院大学</t>
  </si>
  <si>
    <t>211006B01</t>
  </si>
  <si>
    <t>211007A01</t>
  </si>
  <si>
    <t>中部学院大学</t>
  </si>
  <si>
    <t>211007B01</t>
  </si>
  <si>
    <t>中部学院大学短期大学部</t>
  </si>
  <si>
    <t>221001A01</t>
  </si>
  <si>
    <t>221001B01</t>
  </si>
  <si>
    <t>221002A01</t>
  </si>
  <si>
    <t>221003A01</t>
  </si>
  <si>
    <t>聖隷クリストファー大学</t>
  </si>
  <si>
    <t>事前着手承認番号</t>
    <rPh sb="0" eb="2">
      <t>ジゼン</t>
    </rPh>
    <rPh sb="2" eb="4">
      <t>チャクシュ</t>
    </rPh>
    <rPh sb="4" eb="6">
      <t>ショウニン</t>
    </rPh>
    <rPh sb="6" eb="8">
      <t>バンゴウ</t>
    </rPh>
    <phoneticPr fontId="2"/>
  </si>
  <si>
    <t>221004A01</t>
  </si>
  <si>
    <t>静岡産業大学</t>
  </si>
  <si>
    <t>221006A01</t>
  </si>
  <si>
    <t>静岡英和学院大学</t>
  </si>
  <si>
    <t>221006B01</t>
  </si>
  <si>
    <t>静岡英和学院大学短期大学部</t>
  </si>
  <si>
    <t>221007A01</t>
  </si>
  <si>
    <t>静岡福祉大学</t>
  </si>
  <si>
    <t>221008A01</t>
  </si>
  <si>
    <t>浜松学院大学</t>
  </si>
  <si>
    <t>221008B01</t>
  </si>
  <si>
    <t>231001A01</t>
  </si>
  <si>
    <t>愛知学院大学</t>
  </si>
  <si>
    <t>整備計画調書</t>
    <rPh sb="0" eb="2">
      <t>セイビ</t>
    </rPh>
    <rPh sb="2" eb="4">
      <t>ケイカク</t>
    </rPh>
    <rPh sb="4" eb="6">
      <t>チョウショ</t>
    </rPh>
    <phoneticPr fontId="2"/>
  </si>
  <si>
    <t>研究施設</t>
    <rPh sb="0" eb="2">
      <t>ケンキュウ</t>
    </rPh>
    <rPh sb="2" eb="4">
      <t>シセツ</t>
    </rPh>
    <phoneticPr fontId="2"/>
  </si>
  <si>
    <t>231001B01</t>
  </si>
  <si>
    <t>愛知学院大学短期大学部</t>
  </si>
  <si>
    <t>231002A01</t>
  </si>
  <si>
    <t>231002B01</t>
  </si>
  <si>
    <t>愛知大学短期大学部</t>
  </si>
  <si>
    <t>231003A01</t>
  </si>
  <si>
    <t>愛知学泉大学</t>
  </si>
  <si>
    <t>231003B01</t>
  </si>
  <si>
    <t>愛知学泉短期大学</t>
  </si>
  <si>
    <t>231004A01</t>
  </si>
  <si>
    <t>中京大学</t>
  </si>
  <si>
    <t>231005A01</t>
  </si>
  <si>
    <t>金城学院大学</t>
  </si>
  <si>
    <t>231006A01</t>
  </si>
  <si>
    <t>名古屋商科大学</t>
  </si>
  <si>
    <t>231007A01</t>
  </si>
  <si>
    <t>椙山女学園大学</t>
  </si>
  <si>
    <t>231008A01</t>
  </si>
  <si>
    <t>231009A01</t>
  </si>
  <si>
    <t>同朋大学</t>
  </si>
  <si>
    <t>231009A02</t>
  </si>
  <si>
    <t>名古屋音楽大学</t>
  </si>
  <si>
    <t>231009A03</t>
  </si>
  <si>
    <t>231010A01</t>
  </si>
  <si>
    <t>231011A01</t>
  </si>
  <si>
    <t>名古屋芸術大学</t>
  </si>
  <si>
    <t>231012A01</t>
  </si>
  <si>
    <t>011006</t>
  </si>
  <si>
    <t>061003</t>
  </si>
  <si>
    <t>111016</t>
  </si>
  <si>
    <t>121013</t>
  </si>
  <si>
    <t>放送大学学園</t>
  </si>
  <si>
    <t>131078</t>
  </si>
  <si>
    <t>日本社会事業大学</t>
  </si>
  <si>
    <t>131151</t>
  </si>
  <si>
    <t>131152</t>
  </si>
  <si>
    <t>212010</t>
  </si>
  <si>
    <t>誠広学園</t>
  </si>
  <si>
    <t>至学館</t>
  </si>
  <si>
    <t>聖泉学園</t>
  </si>
  <si>
    <t>大阪歯科大學</t>
  </si>
  <si>
    <t>順正学園</t>
  </si>
  <si>
    <t>401015</t>
  </si>
  <si>
    <t>産業医科大学</t>
  </si>
  <si>
    <t>沖繩国際大学</t>
  </si>
  <si>
    <t>沖縄大学</t>
  </si>
  <si>
    <t>121013A01</t>
  </si>
  <si>
    <t>放送大学</t>
  </si>
  <si>
    <t>131078A01</t>
  </si>
  <si>
    <t>グロービス経営大学院大学</t>
  </si>
  <si>
    <t>212010B01</t>
  </si>
  <si>
    <t>平成医療短期大学</t>
  </si>
  <si>
    <t>281004B01</t>
  </si>
  <si>
    <t>401004A02</t>
  </si>
  <si>
    <t>401004A03</t>
  </si>
  <si>
    <t>401015A01</t>
  </si>
  <si>
    <t>愛知工業大学</t>
  </si>
  <si>
    <t>231013A01</t>
  </si>
  <si>
    <t>名古屋女子大学</t>
  </si>
  <si>
    <t>231013B01</t>
  </si>
  <si>
    <t>名古屋女子大学短期大学部</t>
  </si>
  <si>
    <t>231014A01</t>
  </si>
  <si>
    <t>231014B01</t>
  </si>
  <si>
    <t>231015A01</t>
  </si>
  <si>
    <t>南山大学</t>
  </si>
  <si>
    <t>231015B01</t>
  </si>
  <si>
    <t>231016A01</t>
  </si>
  <si>
    <t>藤田保健衛生大学</t>
  </si>
  <si>
    <t>231017A01</t>
  </si>
  <si>
    <t>231018A01</t>
  </si>
  <si>
    <t>231019A01</t>
  </si>
  <si>
    <t>231020A01</t>
  </si>
  <si>
    <t>231021A01</t>
  </si>
  <si>
    <t>愛知淑徳大学</t>
  </si>
  <si>
    <t>231022A01</t>
  </si>
  <si>
    <t>名古屋経済大学</t>
  </si>
  <si>
    <t>231022B01</t>
  </si>
  <si>
    <t>名古屋経済大学短期大学部</t>
  </si>
  <si>
    <t>231023A01</t>
  </si>
  <si>
    <t>豊田工業大学</t>
  </si>
  <si>
    <t>231024A01</t>
  </si>
  <si>
    <t>名古屋外国語大学</t>
  </si>
  <si>
    <t>231024A02</t>
  </si>
  <si>
    <t>名古屋学芸大学</t>
  </si>
  <si>
    <t>231024B01</t>
  </si>
  <si>
    <t>名古屋学芸大学短期大学部</t>
  </si>
  <si>
    <t>231025A01</t>
  </si>
  <si>
    <t>231025B01</t>
  </si>
  <si>
    <t>愛知産業大学短期大学</t>
  </si>
  <si>
    <t>231026A01</t>
  </si>
  <si>
    <t>愛知みずほ大学</t>
  </si>
  <si>
    <t>231026B01</t>
  </si>
  <si>
    <t>愛知みずほ大学短期大学部</t>
  </si>
  <si>
    <t>231028A01</t>
  </si>
  <si>
    <t>東海学園大学</t>
  </si>
  <si>
    <t>231029A01</t>
  </si>
  <si>
    <t>豊橋創造大学</t>
  </si>
  <si>
    <t>231029B01</t>
  </si>
  <si>
    <t>豊橋創造大学短期大学部</t>
  </si>
  <si>
    <t>231030A01</t>
  </si>
  <si>
    <t>愛知文教大学</t>
  </si>
  <si>
    <t>231030B01</t>
  </si>
  <si>
    <t>愛知文教女子短期大学</t>
  </si>
  <si>
    <t>231031A01</t>
  </si>
  <si>
    <t>桜花学園大学</t>
  </si>
  <si>
    <t>231031B01</t>
  </si>
  <si>
    <t>名古屋短期大学</t>
  </si>
  <si>
    <t>231032A01</t>
  </si>
  <si>
    <t>名古屋文理大学</t>
  </si>
  <si>
    <t>231032B01</t>
  </si>
  <si>
    <t>人間環境大学</t>
  </si>
  <si>
    <t>名</t>
  </si>
  <si>
    <t>聖園学園</t>
  </si>
  <si>
    <t>富澤学園</t>
  </si>
  <si>
    <t>小池学園</t>
  </si>
  <si>
    <t>112010B01</t>
  </si>
  <si>
    <t>121017</t>
  </si>
  <si>
    <t>鉄蕉館</t>
  </si>
  <si>
    <t>亀田医療大学</t>
  </si>
  <si>
    <t>上智大学短期大学部</t>
  </si>
  <si>
    <t>文化学園大学</t>
  </si>
  <si>
    <t>131155</t>
  </si>
  <si>
    <t>常陽学園</t>
  </si>
  <si>
    <t>東京医療学院大学</t>
  </si>
  <si>
    <t>131156</t>
  </si>
  <si>
    <t>131156A01</t>
  </si>
  <si>
    <t>事業構想大学院大学</t>
  </si>
  <si>
    <t>神奈川映像学園</t>
  </si>
  <si>
    <t>141024</t>
  </si>
  <si>
    <t>横浜創英大学</t>
  </si>
  <si>
    <t>金沢星稜大学女子短期大学部</t>
  </si>
  <si>
    <t>富士修紅学院</t>
  </si>
  <si>
    <t>佐久大学信州短期大学部</t>
  </si>
  <si>
    <t>新静岡学園</t>
  </si>
  <si>
    <t>綜藝種智院</t>
  </si>
  <si>
    <t>成美学園</t>
  </si>
  <si>
    <t>成美大学短期大学部</t>
  </si>
  <si>
    <t>261026</t>
  </si>
  <si>
    <t>二本松学院</t>
  </si>
  <si>
    <t>京都美術工芸大学</t>
  </si>
  <si>
    <t>262013</t>
  </si>
  <si>
    <t>262013B01</t>
  </si>
  <si>
    <t>大阪滋慶学園</t>
  </si>
  <si>
    <t>271051A01</t>
  </si>
  <si>
    <t>滋慶医療科学大学院大学</t>
  </si>
  <si>
    <t>271054</t>
  </si>
  <si>
    <t>行岡保健衛生学園</t>
  </si>
  <si>
    <t>大阪行岡医療大学</t>
  </si>
  <si>
    <t>宝塚大学</t>
  </si>
  <si>
    <t>環太平洋大学短期大学部</t>
  </si>
  <si>
    <t>291006</t>
  </si>
  <si>
    <t>天理よろづ相談所学園</t>
  </si>
  <si>
    <t>天理医療大学</t>
  </si>
  <si>
    <t>福岡学園</t>
  </si>
  <si>
    <t>ありあけ国際学園</t>
  </si>
  <si>
    <t>401025A01</t>
  </si>
  <si>
    <t>231034A01</t>
  </si>
  <si>
    <t>名古屋産業大学</t>
  </si>
  <si>
    <t>231034B01</t>
  </si>
  <si>
    <t>名古屋経営短期大学</t>
  </si>
  <si>
    <t>231035A01</t>
  </si>
  <si>
    <t>愛知工科大学</t>
  </si>
  <si>
    <t>231035B01</t>
  </si>
  <si>
    <t>231036A01</t>
  </si>
  <si>
    <t>231037A01</t>
  </si>
  <si>
    <t>星城大学</t>
  </si>
  <si>
    <t>事前着手承認申請番号</t>
  </si>
  <si>
    <t>予算
年度</t>
    <rPh sb="0" eb="2">
      <t>ヨサン</t>
    </rPh>
    <rPh sb="3" eb="5">
      <t>ネンド</t>
    </rPh>
    <phoneticPr fontId="22"/>
  </si>
  <si>
    <t>予算
種別</t>
    <rPh sb="0" eb="2">
      <t>ヨサン</t>
    </rPh>
    <rPh sb="3" eb="5">
      <t>シュベツ</t>
    </rPh>
    <phoneticPr fontId="2"/>
  </si>
  <si>
    <t>支出
年度</t>
    <rPh sb="0" eb="2">
      <t>シシュツ</t>
    </rPh>
    <rPh sb="3" eb="5">
      <t>ネンド</t>
    </rPh>
    <phoneticPr fontId="22"/>
  </si>
  <si>
    <t>事業名等</t>
    <rPh sb="0" eb="2">
      <t>ジギョウ</t>
    </rPh>
    <rPh sb="2" eb="3">
      <t>メイ</t>
    </rPh>
    <rPh sb="3" eb="4">
      <t>トウ</t>
    </rPh>
    <phoneticPr fontId="2"/>
  </si>
  <si>
    <t>事業区分</t>
    <rPh sb="0" eb="2">
      <t>ジギョウ</t>
    </rPh>
    <rPh sb="2" eb="4">
      <t>クブン</t>
    </rPh>
    <phoneticPr fontId="2"/>
  </si>
  <si>
    <t>使用学部等名</t>
    <phoneticPr fontId="2"/>
  </si>
  <si>
    <t>契約未定</t>
    <rPh sb="0" eb="2">
      <t>ケイヤク</t>
    </rPh>
    <rPh sb="2" eb="4">
      <t>ミテイ</t>
    </rPh>
    <phoneticPr fontId="2"/>
  </si>
  <si>
    <t>補助対象施設面積（㎡）</t>
    <rPh sb="0" eb="2">
      <t>ホジョ</t>
    </rPh>
    <rPh sb="2" eb="4">
      <t>タイショウ</t>
    </rPh>
    <rPh sb="4" eb="6">
      <t>シセツ</t>
    </rPh>
    <rPh sb="6" eb="8">
      <t>メンセキ</t>
    </rPh>
    <phoneticPr fontId="2"/>
  </si>
  <si>
    <t>委員１</t>
    <rPh sb="0" eb="2">
      <t>イイン</t>
    </rPh>
    <phoneticPr fontId="2"/>
  </si>
  <si>
    <t>委員２</t>
    <rPh sb="0" eb="2">
      <t>イイン</t>
    </rPh>
    <phoneticPr fontId="2"/>
  </si>
  <si>
    <t>評価１</t>
    <rPh sb="0" eb="2">
      <t>ヒョウカ</t>
    </rPh>
    <phoneticPr fontId="2"/>
  </si>
  <si>
    <t>評価２</t>
    <rPh sb="0" eb="2">
      <t>ヒョウカ</t>
    </rPh>
    <phoneticPr fontId="2"/>
  </si>
  <si>
    <t>審査備考</t>
    <rPh sb="0" eb="2">
      <t>シンサ</t>
    </rPh>
    <rPh sb="2" eb="4">
      <t>ビコウ</t>
    </rPh>
    <phoneticPr fontId="2"/>
  </si>
  <si>
    <t>結果</t>
    <rPh sb="0" eb="2">
      <t>ケッカ</t>
    </rPh>
    <phoneticPr fontId="2"/>
  </si>
  <si>
    <t>内定番号</t>
    <rPh sb="0" eb="2">
      <t>ナイテイ</t>
    </rPh>
    <rPh sb="2" eb="4">
      <t>バンゴウ</t>
    </rPh>
    <phoneticPr fontId="2"/>
  </si>
  <si>
    <t>決定番号</t>
    <rPh sb="0" eb="2">
      <t>ケッテイ</t>
    </rPh>
    <rPh sb="2" eb="4">
      <t>バンゴウ</t>
    </rPh>
    <phoneticPr fontId="2"/>
  </si>
  <si>
    <t>確定番号</t>
    <rPh sb="0" eb="2">
      <t>カクテイ</t>
    </rPh>
    <rPh sb="2" eb="4">
      <t>バンゴウ</t>
    </rPh>
    <phoneticPr fontId="2"/>
  </si>
  <si>
    <t>事業種別</t>
    <rPh sb="0" eb="2">
      <t>ジギョウ</t>
    </rPh>
    <rPh sb="2" eb="4">
      <t>シュベツ</t>
    </rPh>
    <phoneticPr fontId="2"/>
  </si>
  <si>
    <t>１：施設・装置
２：設備</t>
    <rPh sb="2" eb="4">
      <t>シセツ</t>
    </rPh>
    <rPh sb="5" eb="7">
      <t>ソウチ</t>
    </rPh>
    <rPh sb="10" eb="12">
      <t>セツビ</t>
    </rPh>
    <phoneticPr fontId="2"/>
  </si>
  <si>
    <t>補助対象事業経費
（内定時）</t>
    <rPh sb="0" eb="2">
      <t>ホジョ</t>
    </rPh>
    <rPh sb="2" eb="4">
      <t>タイショウ</t>
    </rPh>
    <rPh sb="4" eb="6">
      <t>ジギョウ</t>
    </rPh>
    <rPh sb="6" eb="8">
      <t>ケイヒ</t>
    </rPh>
    <rPh sb="10" eb="12">
      <t>ナイテイ</t>
    </rPh>
    <rPh sb="12" eb="13">
      <t>ジ</t>
    </rPh>
    <phoneticPr fontId="2"/>
  </si>
  <si>
    <t>補助金額
（内定時）</t>
    <rPh sb="0" eb="2">
      <t>ホジョ</t>
    </rPh>
    <rPh sb="2" eb="3">
      <t>キン</t>
    </rPh>
    <rPh sb="3" eb="4">
      <t>ガク</t>
    </rPh>
    <rPh sb="6" eb="8">
      <t>ナイテイ</t>
    </rPh>
    <rPh sb="8" eb="9">
      <t>ジ</t>
    </rPh>
    <phoneticPr fontId="2"/>
  </si>
  <si>
    <t>事業経費
（交付決定時）</t>
    <rPh sb="0" eb="2">
      <t>ジギョウ</t>
    </rPh>
    <rPh sb="2" eb="4">
      <t>ケイヒ</t>
    </rPh>
    <rPh sb="6" eb="8">
      <t>コウフ</t>
    </rPh>
    <rPh sb="8" eb="10">
      <t>ケッテイ</t>
    </rPh>
    <rPh sb="10" eb="11">
      <t>ジ</t>
    </rPh>
    <phoneticPr fontId="2"/>
  </si>
  <si>
    <t>補助対象事業経費
（交付決定時）</t>
    <rPh sb="0" eb="2">
      <t>ホジョ</t>
    </rPh>
    <rPh sb="2" eb="4">
      <t>タイショウ</t>
    </rPh>
    <rPh sb="4" eb="6">
      <t>ジギョウ</t>
    </rPh>
    <rPh sb="6" eb="8">
      <t>ケイヒ</t>
    </rPh>
    <rPh sb="10" eb="12">
      <t>コウフ</t>
    </rPh>
    <rPh sb="12" eb="14">
      <t>ケッテイ</t>
    </rPh>
    <rPh sb="14" eb="15">
      <t>ジ</t>
    </rPh>
    <phoneticPr fontId="2"/>
  </si>
  <si>
    <t>補助金額
（交付決定時）</t>
    <rPh sb="0" eb="2">
      <t>ホジョ</t>
    </rPh>
    <rPh sb="2" eb="3">
      <t>キン</t>
    </rPh>
    <rPh sb="3" eb="4">
      <t>ガク</t>
    </rPh>
    <rPh sb="6" eb="8">
      <t>コウフ</t>
    </rPh>
    <rPh sb="8" eb="10">
      <t>ケッテイ</t>
    </rPh>
    <rPh sb="10" eb="11">
      <t>ジ</t>
    </rPh>
    <phoneticPr fontId="2"/>
  </si>
  <si>
    <t>事業経費
（額確定時）</t>
    <rPh sb="0" eb="2">
      <t>ジギョウ</t>
    </rPh>
    <rPh sb="2" eb="4">
      <t>ケイヒ</t>
    </rPh>
    <rPh sb="6" eb="7">
      <t>ガク</t>
    </rPh>
    <rPh sb="7" eb="9">
      <t>カクテイ</t>
    </rPh>
    <rPh sb="9" eb="10">
      <t>ジ</t>
    </rPh>
    <phoneticPr fontId="2"/>
  </si>
  <si>
    <t>補助対象事業経費
（額確定時）</t>
    <rPh sb="0" eb="2">
      <t>ホジョ</t>
    </rPh>
    <rPh sb="2" eb="4">
      <t>タイショウ</t>
    </rPh>
    <rPh sb="4" eb="6">
      <t>ジギョウ</t>
    </rPh>
    <rPh sb="6" eb="8">
      <t>ケイヒ</t>
    </rPh>
    <rPh sb="10" eb="11">
      <t>ガク</t>
    </rPh>
    <rPh sb="11" eb="13">
      <t>カクテイ</t>
    </rPh>
    <rPh sb="13" eb="14">
      <t>ジ</t>
    </rPh>
    <phoneticPr fontId="2"/>
  </si>
  <si>
    <t>補助金額
（額確定時）</t>
    <rPh sb="0" eb="2">
      <t>ホジョ</t>
    </rPh>
    <rPh sb="2" eb="3">
      <t>キン</t>
    </rPh>
    <rPh sb="3" eb="4">
      <t>ガク</t>
    </rPh>
    <rPh sb="6" eb="7">
      <t>ガク</t>
    </rPh>
    <rPh sb="7" eb="9">
      <t>カクテイ</t>
    </rPh>
    <rPh sb="9" eb="10">
      <t>ジ</t>
    </rPh>
    <phoneticPr fontId="2"/>
  </si>
  <si>
    <t>確定時減額</t>
    <rPh sb="0" eb="2">
      <t>カクテイ</t>
    </rPh>
    <rPh sb="2" eb="3">
      <t>ジ</t>
    </rPh>
    <rPh sb="3" eb="5">
      <t>ゲンガク</t>
    </rPh>
    <phoneticPr fontId="2"/>
  </si>
  <si>
    <t>当初</t>
    <rPh sb="0" eb="2">
      <t>トウショ</t>
    </rPh>
    <phoneticPr fontId="2"/>
  </si>
  <si>
    <t>231039A01</t>
  </si>
  <si>
    <t>231039B01</t>
  </si>
  <si>
    <t>中日本自動車短期大学</t>
  </si>
  <si>
    <t>241001A01</t>
  </si>
  <si>
    <t>皇學館大学</t>
  </si>
  <si>
    <t>241002A01</t>
  </si>
  <si>
    <t>四日市大学</t>
  </si>
  <si>
    <t>241003A01</t>
  </si>
  <si>
    <t>251001A01</t>
  </si>
  <si>
    <t>聖泉大学</t>
  </si>
  <si>
    <t>251002A01</t>
  </si>
  <si>
    <t>長浜バイオ大学</t>
  </si>
  <si>
    <t>261001A01</t>
  </si>
  <si>
    <t>261001B01</t>
  </si>
  <si>
    <t>京都外国語短期大学</t>
  </si>
  <si>
    <t>261002A01</t>
  </si>
  <si>
    <t>京都学園大学</t>
  </si>
  <si>
    <t>261003A01</t>
  </si>
  <si>
    <t>261004A01</t>
  </si>
  <si>
    <t>京都女子大学</t>
  </si>
  <si>
    <t>261005A01</t>
  </si>
  <si>
    <t>京都橘大学</t>
  </si>
  <si>
    <t>261006A01</t>
  </si>
  <si>
    <t>261007A01</t>
  </si>
  <si>
    <t>京都光華女子大学</t>
  </si>
  <si>
    <t>261007B01</t>
  </si>
  <si>
    <t>京都光華女子大学短期大学部</t>
  </si>
  <si>
    <t>261008A01</t>
  </si>
  <si>
    <t>種智院大学</t>
  </si>
  <si>
    <t>261009A01</t>
  </si>
  <si>
    <t>大谷大学</t>
  </si>
  <si>
    <t>261009B01</t>
  </si>
  <si>
    <t>大谷大学短期大学部</t>
  </si>
  <si>
    <t>261009B02</t>
  </si>
  <si>
    <t>九州大谷短期大学</t>
  </si>
  <si>
    <t>261010A01</t>
  </si>
  <si>
    <t>同志社大学</t>
  </si>
  <si>
    <t>261010A02</t>
  </si>
  <si>
    <t>同志社女子大学</t>
  </si>
  <si>
    <t>261011A01</t>
  </si>
  <si>
    <t>京都ノートルダム女子大学</t>
  </si>
  <si>
    <t>261012A01</t>
  </si>
  <si>
    <t>花園大学</t>
  </si>
  <si>
    <t>261013A01</t>
  </si>
  <si>
    <t>立命館大学</t>
  </si>
  <si>
    <t>261013A02</t>
  </si>
  <si>
    <t>立命館アジア太平洋大学</t>
  </si>
  <si>
    <t>261014A01</t>
  </si>
  <si>
    <t>261014B01</t>
  </si>
  <si>
    <t>龍谷大学短期大学部</t>
  </si>
  <si>
    <t>261015A01</t>
  </si>
  <si>
    <t>261016A01</t>
  </si>
  <si>
    <t>261017A01</t>
  </si>
  <si>
    <t>京都造形芸術大学</t>
  </si>
  <si>
    <t>261018A01</t>
  </si>
  <si>
    <t>佛教大学</t>
  </si>
  <si>
    <t>261018B01</t>
  </si>
  <si>
    <t>華頂短期大学</t>
  </si>
  <si>
    <t>成安造形大学</t>
  </si>
  <si>
    <t>261020A01</t>
  </si>
  <si>
    <t>京都文教大学</t>
  </si>
  <si>
    <t>261020B01</t>
  </si>
  <si>
    <t>京都文教短期大学</t>
  </si>
  <si>
    <t>261022A01</t>
  </si>
  <si>
    <t>平安女学院大学</t>
  </si>
  <si>
    <t>261022B01</t>
  </si>
  <si>
    <t>平安女学院大学短期大学部</t>
  </si>
  <si>
    <t>261023A01</t>
  </si>
  <si>
    <t>261023B01</t>
  </si>
  <si>
    <t>261024A01</t>
  </si>
  <si>
    <t>271001A01</t>
  </si>
  <si>
    <t>261025A01</t>
  </si>
  <si>
    <t>京都医療科学大学</t>
  </si>
  <si>
    <t>271002A01</t>
  </si>
  <si>
    <t>271002B01</t>
  </si>
  <si>
    <t>大阪音楽大学短期大学部</t>
  </si>
  <si>
    <t>271003A01</t>
  </si>
  <si>
    <t>271003B01</t>
  </si>
  <si>
    <t>271004A01</t>
  </si>
  <si>
    <t>271005A01</t>
  </si>
  <si>
    <t>大阪経済法科大学</t>
  </si>
  <si>
    <t>271006A01</t>
  </si>
  <si>
    <t>大阪工業大学</t>
  </si>
  <si>
    <t>271006A02</t>
  </si>
  <si>
    <t>摂南大学</t>
  </si>
  <si>
    <t>271006A03</t>
  </si>
  <si>
    <t>広島国際大学</t>
  </si>
  <si>
    <t>271007A01</t>
  </si>
  <si>
    <t>271007B01</t>
  </si>
  <si>
    <t>大阪産業大学短期大学部</t>
  </si>
  <si>
    <t>271008A01</t>
  </si>
  <si>
    <t>大阪歯科大学</t>
  </si>
  <si>
    <t>271009A01</t>
  </si>
  <si>
    <t>271011A01</t>
  </si>
  <si>
    <t>271012A01</t>
  </si>
  <si>
    <t>大手前大学</t>
  </si>
  <si>
    <t>271012B01</t>
  </si>
  <si>
    <t>大手前短期大学</t>
  </si>
  <si>
    <t>271013A01</t>
  </si>
  <si>
    <t>追手門学院大学</t>
  </si>
  <si>
    <t>271014A01</t>
  </si>
  <si>
    <t>271015A01</t>
  </si>
  <si>
    <t>271016A01</t>
  </si>
  <si>
    <t>271016B01</t>
  </si>
  <si>
    <t>関西外国語大学短期大学部</t>
  </si>
  <si>
    <t>271017A01</t>
  </si>
  <si>
    <t>271017B01</t>
  </si>
  <si>
    <t>近畿大学短期大学部</t>
  </si>
  <si>
    <t>271017B02</t>
  </si>
  <si>
    <t>近畿大学九州短期大学</t>
  </si>
  <si>
    <t>271017C01</t>
  </si>
  <si>
    <t>近畿大学工業高等専門学校</t>
  </si>
  <si>
    <t>271018A01</t>
  </si>
  <si>
    <t>271018B01</t>
  </si>
  <si>
    <t>271019A01</t>
  </si>
  <si>
    <t>大阪樟蔭女子大学</t>
  </si>
  <si>
    <t>271020A01</t>
  </si>
  <si>
    <t>相愛大学</t>
  </si>
  <si>
    <t>271021A01</t>
  </si>
  <si>
    <t>271022A01</t>
  </si>
  <si>
    <t>大阪商業大学</t>
  </si>
  <si>
    <t>271022A02</t>
  </si>
  <si>
    <t>神戸芸術工科大学</t>
  </si>
  <si>
    <t>271022B01</t>
  </si>
  <si>
    <t>大阪女子短期大学</t>
  </si>
  <si>
    <t>271023A01</t>
  </si>
  <si>
    <t>大阪芸術大学</t>
  </si>
  <si>
    <t>271023B01</t>
  </si>
  <si>
    <t>大阪芸術大学短期大学部</t>
  </si>
  <si>
    <t>271024A01</t>
  </si>
  <si>
    <t>帝塚山学院大学</t>
  </si>
  <si>
    <t>271025A02</t>
  </si>
  <si>
    <t>大阪国際大学</t>
  </si>
  <si>
    <t>271025B01</t>
  </si>
  <si>
    <t>大阪国際大学短期大学部</t>
  </si>
  <si>
    <t>271026A01</t>
  </si>
  <si>
    <t>大阪体育大学</t>
  </si>
  <si>
    <t>271027A01</t>
  </si>
  <si>
    <t>梅花女子大学</t>
  </si>
  <si>
    <t>271028A01</t>
  </si>
  <si>
    <t>桃山学院大学</t>
  </si>
  <si>
    <t>271031A01</t>
  </si>
  <si>
    <t>プール学院大学</t>
  </si>
  <si>
    <t>271031B01</t>
  </si>
  <si>
    <t>プール学院大学短期大学部</t>
  </si>
  <si>
    <t>271032A01</t>
  </si>
  <si>
    <t>関西福祉大学</t>
  </si>
  <si>
    <t>271033A01</t>
  </si>
  <si>
    <t>関西福祉科学大学</t>
  </si>
  <si>
    <t>271033B01</t>
  </si>
  <si>
    <t>関西女子短期大学</t>
  </si>
  <si>
    <t>271034A01</t>
  </si>
  <si>
    <t>太成学院大学</t>
  </si>
  <si>
    <t>271035A01</t>
  </si>
  <si>
    <t>常磐会学園大学</t>
  </si>
  <si>
    <t>271035B01</t>
  </si>
  <si>
    <t>常磐会短期大学</t>
  </si>
  <si>
    <t>271036A01</t>
  </si>
  <si>
    <t>271037A01</t>
  </si>
  <si>
    <t>大阪人間科学大学</t>
  </si>
  <si>
    <t>271038A01</t>
  </si>
  <si>
    <t>羽衣国際大学</t>
  </si>
  <si>
    <t>271039A01</t>
  </si>
  <si>
    <t>大阪成蹊大学</t>
  </si>
  <si>
    <t>271039A02</t>
  </si>
  <si>
    <t>びわこ成蹊スポーツ大学</t>
  </si>
  <si>
    <t>271039B01</t>
  </si>
  <si>
    <t>大阪成蹊短期大学</t>
  </si>
  <si>
    <t>271040A01</t>
  </si>
  <si>
    <t>千里金蘭大学</t>
  </si>
  <si>
    <t>271041A01</t>
  </si>
  <si>
    <t>東大阪大学</t>
  </si>
  <si>
    <t>271041B01</t>
  </si>
  <si>
    <t>東大阪大学短期大学部</t>
  </si>
  <si>
    <t>271042A01</t>
  </si>
  <si>
    <t>271043A01</t>
  </si>
  <si>
    <t>藍野大学</t>
  </si>
  <si>
    <t>271043B01</t>
  </si>
  <si>
    <t>271044A01</t>
  </si>
  <si>
    <t>大阪女学院大学</t>
  </si>
  <si>
    <t>271044B01</t>
  </si>
  <si>
    <t>大阪女学院短期大学</t>
  </si>
  <si>
    <t>大阪青山大学</t>
  </si>
  <si>
    <t>四條畷学園大学</t>
  </si>
  <si>
    <t>四條畷学園短期大学</t>
  </si>
  <si>
    <t>271047A01</t>
  </si>
  <si>
    <t>271048A01</t>
  </si>
  <si>
    <t>271048B01</t>
  </si>
  <si>
    <t>大阪城南女子短期大学</t>
  </si>
  <si>
    <t>271049A01</t>
  </si>
  <si>
    <t>森ノ宮医療大学</t>
  </si>
  <si>
    <t>281001A01</t>
  </si>
  <si>
    <t>芦屋大学</t>
  </si>
  <si>
    <t>281001B01</t>
  </si>
  <si>
    <t>281003A01</t>
  </si>
  <si>
    <t>神戸海星女子学院大学</t>
  </si>
  <si>
    <t>281004A01</t>
  </si>
  <si>
    <t>関西学院大学</t>
  </si>
  <si>
    <t>281005A01</t>
  </si>
  <si>
    <t>甲子園大学</t>
  </si>
  <si>
    <t>281005B01</t>
  </si>
  <si>
    <t>甲子園短期大学</t>
  </si>
  <si>
    <t>281006A01</t>
  </si>
  <si>
    <t>甲南大学</t>
  </si>
  <si>
    <t>281007A01</t>
  </si>
  <si>
    <t>■耐震用元号■</t>
    <rPh sb="1" eb="4">
      <t>タイシンヨウ</t>
    </rPh>
    <rPh sb="4" eb="6">
      <t>ゲンゴウ</t>
    </rPh>
    <phoneticPr fontId="2"/>
  </si>
  <si>
    <t>装置</t>
    <rPh sb="0" eb="2">
      <t>ソウチ</t>
    </rPh>
    <phoneticPr fontId="2"/>
  </si>
  <si>
    <t>改造</t>
    <rPh sb="0" eb="2">
      <t>カイゾウ</t>
    </rPh>
    <phoneticPr fontId="2"/>
  </si>
  <si>
    <t>冷房化</t>
    <rPh sb="0" eb="3">
      <t>レイボウカ</t>
    </rPh>
    <phoneticPr fontId="2"/>
  </si>
  <si>
    <t>敷設工事</t>
    <rPh sb="0" eb="2">
      <t>フセツ</t>
    </rPh>
    <rPh sb="2" eb="4">
      <t>コウジ</t>
    </rPh>
    <phoneticPr fontId="2"/>
  </si>
  <si>
    <t>LAN新設</t>
    <rPh sb="3" eb="5">
      <t>シンセツ</t>
    </rPh>
    <phoneticPr fontId="2"/>
  </si>
  <si>
    <t>LAN増設</t>
    <rPh sb="3" eb="5">
      <t>ゾウセツ</t>
    </rPh>
    <phoneticPr fontId="2"/>
  </si>
  <si>
    <t>甲南女子大学</t>
  </si>
  <si>
    <t>281008A01</t>
  </si>
  <si>
    <t>神戸女学院大学</t>
  </si>
  <si>
    <t>281009A01</t>
  </si>
  <si>
    <t>神戸学院大学</t>
  </si>
  <si>
    <t>281010A01</t>
  </si>
  <si>
    <t>281011A01</t>
  </si>
  <si>
    <t>神戸松蔭女子学院大学</t>
  </si>
  <si>
    <t>281012A01</t>
  </si>
  <si>
    <t>神戸親和女子大学</t>
  </si>
  <si>
    <t>281014A01</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</si>
  <si>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</si>
  <si>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</si>
  <si>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</si>
  <si>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</si>
  <si>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</si>
  <si>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</si>
  <si>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</si>
  <si>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</si>
  <si>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</si>
  <si>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</si>
  <si>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</si>
  <si>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281017B01</t>
  </si>
  <si>
    <t>神戸女子短期大学</t>
  </si>
  <si>
    <t>281018A01</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</si>
  <si>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</si>
  <si>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</si>
  <si>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</si>
  <si>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</si>
  <si>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</si>
  <si>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</si>
  <si>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</si>
  <si>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</si>
  <si>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</si>
  <si>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</si>
  <si>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</si>
  <si>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</si>
  <si>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281026A01</t>
  </si>
  <si>
    <t>281027A01</t>
  </si>
  <si>
    <t>281029A01</t>
  </si>
  <si>
    <t>281030A01</t>
  </si>
  <si>
    <t>環太平洋大学</t>
  </si>
  <si>
    <t>291001A01</t>
  </si>
  <si>
    <t>291002A01</t>
  </si>
  <si>
    <t>帝塚山大学</t>
  </si>
  <si>
    <t>291003A01</t>
  </si>
  <si>
    <t>291004A01</t>
  </si>
  <si>
    <t>291004B01</t>
  </si>
  <si>
    <t>291005A01</t>
  </si>
  <si>
    <t>畿央大学</t>
  </si>
  <si>
    <t>301001A01</t>
  </si>
  <si>
    <t>高野山大学</t>
  </si>
  <si>
    <t>331001A01</t>
  </si>
  <si>
    <t>岡山理科大学</t>
  </si>
  <si>
    <t>331001A02</t>
  </si>
  <si>
    <t>倉敷芸術科学大学</t>
  </si>
  <si>
    <t>331001A03</t>
  </si>
  <si>
    <t>331002A01</t>
  </si>
  <si>
    <t>川崎医科大学</t>
  </si>
  <si>
    <t>331002A02</t>
  </si>
  <si>
    <t>川崎医療福祉大学</t>
  </si>
  <si>
    <t>331002B01</t>
  </si>
  <si>
    <t>川崎医療短期大学</t>
  </si>
  <si>
    <t>331003A01</t>
  </si>
  <si>
    <t>岡山商科大学</t>
  </si>
  <si>
    <t>331004A01</t>
  </si>
  <si>
    <t>くらしき作陽大学</t>
  </si>
  <si>
    <t>331004B01</t>
  </si>
  <si>
    <t>331005A01</t>
  </si>
  <si>
    <t>331006A01</t>
  </si>
  <si>
    <t>美作大学</t>
  </si>
  <si>
    <t>331006B01</t>
  </si>
  <si>
    <t>美作大学短期大学部</t>
  </si>
  <si>
    <t>331007A01</t>
  </si>
  <si>
    <t>就実大学</t>
  </si>
  <si>
    <t>331007B01</t>
  </si>
  <si>
    <t>就実短期大学</t>
  </si>
  <si>
    <t>331008A01</t>
  </si>
  <si>
    <t>吉備国際大学</t>
  </si>
  <si>
    <t>331008A02</t>
  </si>
  <si>
    <t>九州保健福祉大学</t>
  </si>
  <si>
    <t>331009A01</t>
  </si>
  <si>
    <t>山陽学園大学</t>
  </si>
  <si>
    <t>331009B01</t>
  </si>
  <si>
    <t>山陽学園短期大学</t>
  </si>
  <si>
    <t>331010A01</t>
  </si>
  <si>
    <t>岡山学院大学</t>
  </si>
  <si>
    <t>331010B01</t>
  </si>
  <si>
    <t>岡山短期大学</t>
  </si>
  <si>
    <t>331011A01</t>
  </si>
  <si>
    <t>中国学園大学</t>
  </si>
  <si>
    <t>331011B01</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</si>
  <si>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</si>
  <si>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</si>
  <si>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</si>
  <si>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</si>
  <si>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</si>
  <si>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</si>
  <si>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</si>
  <si>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</si>
  <si>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</si>
  <si>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</si>
  <si>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</si>
  <si>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</si>
  <si>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</si>
  <si>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</si>
  <si>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</si>
  <si>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</si>
  <si>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</si>
  <si>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</si>
  <si>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</si>
  <si>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</si>
  <si>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</si>
  <si>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</si>
  <si>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</si>
  <si>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</si>
  <si>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</si>
  <si>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</si>
  <si>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</si>
  <si>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</si>
  <si>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341011B01</t>
  </si>
  <si>
    <t>351001A01</t>
  </si>
  <si>
    <t>梅光学院大学</t>
  </si>
  <si>
    <t>351002A01</t>
  </si>
  <si>
    <t>東亜大学</t>
  </si>
  <si>
    <t>351003A01</t>
  </si>
  <si>
    <t>徳山大学</t>
  </si>
  <si>
    <t>351004A01</t>
  </si>
  <si>
    <t>351005A01</t>
  </si>
  <si>
    <t>宇部フロンティア大学</t>
  </si>
  <si>
    <t>351005B01</t>
  </si>
  <si>
    <t>351006A01</t>
  </si>
  <si>
    <t>⑧</t>
    <phoneticPr fontId="2"/>
  </si>
  <si>
    <t>山口学芸大学</t>
  </si>
  <si>
    <t>361001A01</t>
  </si>
  <si>
    <t>361001B01</t>
  </si>
  <si>
    <t>四国大学短期大学部</t>
  </si>
  <si>
    <t>361002A01</t>
  </si>
  <si>
    <t>徳島文理大学</t>
  </si>
  <si>
    <t>361002B01</t>
  </si>
  <si>
    <t>徳島文理大学短期大学部</t>
  </si>
  <si>
    <t>371001A01</t>
  </si>
  <si>
    <t>四国学院大学</t>
  </si>
  <si>
    <t>371002A01</t>
  </si>
  <si>
    <t>高松大学</t>
  </si>
  <si>
    <t>371002B01</t>
  </si>
  <si>
    <t>高松短期大学</t>
  </si>
  <si>
    <t>381001A01</t>
  </si>
  <si>
    <t>381001B01</t>
  </si>
  <si>
    <t>松山短期大学</t>
  </si>
  <si>
    <t>381002A01</t>
  </si>
  <si>
    <t>聖カタリナ大学</t>
  </si>
  <si>
    <t>381002B01</t>
  </si>
  <si>
    <t>381003A01</t>
  </si>
  <si>
    <t>松山東雲女子大学</t>
  </si>
  <si>
    <t>381003B01</t>
  </si>
  <si>
    <t>松山東雲短期大学</t>
  </si>
  <si>
    <t>401001A01</t>
  </si>
  <si>
    <t>西日本工業大学</t>
  </si>
  <si>
    <t>401002A01</t>
  </si>
  <si>
    <t>401003A01</t>
  </si>
  <si>
    <t>西南学院大学</t>
  </si>
  <si>
    <t>401004A01</t>
  </si>
  <si>
    <t>第一薬科大学</t>
  </si>
  <si>
    <t>401005A01</t>
  </si>
  <si>
    <t>401005B01</t>
  </si>
  <si>
    <t>401006A01</t>
  </si>
  <si>
    <t>中村学園大学</t>
  </si>
  <si>
    <t>401006B01</t>
  </si>
  <si>
    <t>中村学園大学短期大学部</t>
  </si>
  <si>
    <t>401007A01</t>
  </si>
  <si>
    <t>九州産業大学</t>
  </si>
  <si>
    <t>401007B01</t>
  </si>
  <si>
    <t>401008A01</t>
  </si>
  <si>
    <t>401009A01</t>
  </si>
  <si>
    <t>401009B01</t>
  </si>
  <si>
    <t>福岡工業大学短期大学部</t>
  </si>
  <si>
    <t>401010B01</t>
  </si>
  <si>
    <t>401010B02</t>
  </si>
  <si>
    <t>401011A01</t>
  </si>
  <si>
    <t>九州女子大学</t>
  </si>
  <si>
    <t>401011A02</t>
  </si>
  <si>
    <t>九州共立大学</t>
  </si>
  <si>
    <t>401011B01</t>
  </si>
  <si>
    <t>九州女子短期大学</t>
  </si>
  <si>
    <t>401012A01</t>
  </si>
  <si>
    <t>401013A01</t>
  </si>
  <si>
    <t>福岡歯科大学</t>
  </si>
  <si>
    <t>401013B01</t>
  </si>
  <si>
    <t>福岡医療短期大学</t>
  </si>
  <si>
    <t>401014A01</t>
  </si>
  <si>
    <t>401016A01</t>
  </si>
  <si>
    <t>筑紫女学園大学</t>
  </si>
  <si>
    <t>401017A01</t>
  </si>
  <si>
    <t>福岡女学院大学</t>
  </si>
  <si>
    <t>401017B01</t>
  </si>
  <si>
    <t>福岡女学院大学短期大学部</t>
  </si>
  <si>
    <t>401018A01</t>
  </si>
  <si>
    <t>西南女学院大学</t>
  </si>
  <si>
    <t>401018B01</t>
  </si>
  <si>
    <t>西南女学院大学短期大学部</t>
  </si>
  <si>
    <t>401019A01</t>
  </si>
  <si>
    <t>401020A01</t>
  </si>
  <si>
    <t>福岡国際大学</t>
  </si>
  <si>
    <t>401020B01</t>
  </si>
  <si>
    <t>福岡女子短期大学</t>
  </si>
  <si>
    <t>401021A01</t>
  </si>
  <si>
    <t>九州栄養福祉大学</t>
  </si>
  <si>
    <t>401021B01</t>
  </si>
  <si>
    <t>東筑紫短期大学</t>
  </si>
  <si>
    <t>401023A01</t>
  </si>
  <si>
    <t>411001A01</t>
  </si>
  <si>
    <t>西九州大学</t>
  </si>
  <si>
    <t>411001B01</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</si>
  <si>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</si>
  <si>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</si>
  <si>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</si>
  <si>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</si>
  <si>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</si>
  <si>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</si>
  <si>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</si>
  <si>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</si>
  <si>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</si>
  <si>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</si>
  <si>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</si>
  <si>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</si>
  <si>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</si>
  <si>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431001A01</t>
  </si>
  <si>
    <t>崇城大学</t>
  </si>
  <si>
    <t>431002A01</t>
  </si>
  <si>
    <t>熊本学園大学</t>
  </si>
  <si>
    <t>431003A01</t>
  </si>
  <si>
    <t>尚絅大学</t>
  </si>
  <si>
    <t>431003B01</t>
  </si>
  <si>
    <t>431004A01</t>
  </si>
  <si>
    <t>九州ルーテル学院大学</t>
  </si>
  <si>
    <t>431005A01</t>
  </si>
  <si>
    <t>九州看護福祉大学</t>
  </si>
  <si>
    <t>431006A01</t>
  </si>
  <si>
    <t>平成音楽大学</t>
  </si>
  <si>
    <t>431007A01</t>
  </si>
  <si>
    <t>熊本保健科学大学</t>
  </si>
  <si>
    <t>441001A01</t>
  </si>
  <si>
    <t>日本文理大学</t>
  </si>
  <si>
    <t>441002A01</t>
  </si>
  <si>
    <t>441002B01</t>
  </si>
  <si>
    <t>別府大学短期大学部</t>
  </si>
  <si>
    <t>451001A01</t>
  </si>
  <si>
    <t>南九州大学</t>
  </si>
  <si>
    <t>451001B01</t>
  </si>
  <si>
    <t>南九州短期大学</t>
  </si>
  <si>
    <t>451002A01</t>
  </si>
  <si>
    <t>宮崎産業経営大学</t>
  </si>
  <si>
    <t>451003A01</t>
  </si>
  <si>
    <t>宮崎国際大学</t>
  </si>
  <si>
    <t>451003B01</t>
  </si>
  <si>
    <t>461001A01</t>
  </si>
  <si>
    <t>第一工業大学</t>
  </si>
  <si>
    <t>461001B01</t>
  </si>
  <si>
    <t>第一幼児教育短期大学</t>
  </si>
  <si>
    <t>461002A01</t>
  </si>
  <si>
    <t>鹿児島国際大学</t>
  </si>
  <si>
    <t>461003A01</t>
  </si>
  <si>
    <t>志學館大学</t>
  </si>
  <si>
    <t>461003B01</t>
  </si>
  <si>
    <t>鹿児島女子短期大学</t>
  </si>
  <si>
    <t>461004A01</t>
  </si>
  <si>
    <t>鹿児島純心女子大学</t>
  </si>
  <si>
    <t>461004B01</t>
  </si>
  <si>
    <t>鹿児島純心女子短期大学</t>
  </si>
  <si>
    <t>471001A01</t>
  </si>
  <si>
    <t>471002A01</t>
  </si>
  <si>
    <t>471004A01</t>
  </si>
  <si>
    <t>沖縄キリスト教学院大学</t>
  </si>
  <si>
    <t>471004B01</t>
  </si>
  <si>
    <t>沖縄キリスト教短期大学</t>
  </si>
  <si>
    <t>012003B01</t>
  </si>
  <si>
    <t>帯広大谷短期大学</t>
  </si>
  <si>
    <t>012004B01</t>
  </si>
  <si>
    <t>光塩学園女子短期大学</t>
  </si>
  <si>
    <t>012010B01</t>
  </si>
  <si>
    <t>函館大谷短期大学</t>
  </si>
  <si>
    <t>012012B01</t>
  </si>
  <si>
    <t>旭川大学短期大学部</t>
  </si>
  <si>
    <t>061003A01</t>
  </si>
  <si>
    <t>東北文教大学</t>
  </si>
  <si>
    <t>061003B01</t>
  </si>
  <si>
    <t>東北文教大学短期大学部</t>
  </si>
  <si>
    <t>群馬医療福祉大学</t>
  </si>
  <si>
    <t>群馬医療福祉大学短期大学部</t>
  </si>
  <si>
    <t>111016A01</t>
  </si>
  <si>
    <t>日本保健医療大学</t>
  </si>
  <si>
    <t>埼玉東萌短期大学</t>
  </si>
  <si>
    <t>131153</t>
  </si>
  <si>
    <t>141023</t>
  </si>
  <si>
    <t>文化学園大学短期大学部</t>
  </si>
  <si>
    <t>131151A01</t>
  </si>
  <si>
    <t>横浜美術大学</t>
  </si>
  <si>
    <t>131152A01</t>
  </si>
  <si>
    <t>ヤマザキ学園大学</t>
  </si>
  <si>
    <t>131153A01</t>
  </si>
  <si>
    <t>新渡戸文化短期大学</t>
  </si>
  <si>
    <t>洗足こども短期大学</t>
  </si>
  <si>
    <t>271051</t>
  </si>
  <si>
    <t>271052</t>
  </si>
  <si>
    <t>物療学園</t>
  </si>
  <si>
    <t>271053</t>
  </si>
  <si>
    <t>平成医療学園</t>
  </si>
  <si>
    <t>141023A01</t>
  </si>
  <si>
    <t>日本映画大学</t>
  </si>
  <si>
    <t>新潟リハビリテーション大学</t>
  </si>
  <si>
    <t>至学館大学</t>
  </si>
  <si>
    <t>至学館大学短期大学部</t>
  </si>
  <si>
    <t>南山大学短期大学部</t>
  </si>
  <si>
    <t>112010</t>
  </si>
  <si>
    <t>修文大学短期大学部</t>
  </si>
  <si>
    <t>261018A02</t>
  </si>
  <si>
    <t>京都華頂大学</t>
  </si>
  <si>
    <t>271052A01</t>
  </si>
  <si>
    <t>大阪物療大学</t>
  </si>
  <si>
    <t>271053A01</t>
  </si>
  <si>
    <t>宝塚医療大学</t>
  </si>
  <si>
    <t>京都聖母女学院短期大学</t>
  </si>
  <si>
    <t>芦屋学園短期大学</t>
  </si>
  <si>
    <t>ノートルダム清心女子大学</t>
  </si>
  <si>
    <t>日本経済大学</t>
  </si>
  <si>
    <t>401010A02</t>
  </si>
  <si>
    <t>純真学園大学</t>
  </si>
  <si>
    <t>北海道武蔵女子短期大学</t>
  </si>
  <si>
    <t>012013B01</t>
  </si>
  <si>
    <t>釧路短期大学</t>
  </si>
  <si>
    <t>岩手看護短期大学</t>
  </si>
  <si>
    <t>042001B01</t>
  </si>
  <si>
    <t>宮城誠真短期大学</t>
  </si>
  <si>
    <t>042003B01</t>
  </si>
  <si>
    <t>聖和学園短期大学</t>
  </si>
  <si>
    <t>052001B01</t>
  </si>
  <si>
    <t>聖霊女子短期大学</t>
  </si>
  <si>
    <t>052002B01</t>
  </si>
  <si>
    <t>聖園学園短期大学</t>
  </si>
  <si>
    <t>062003B01</t>
  </si>
  <si>
    <t>羽陽学園短期大学</t>
  </si>
  <si>
    <t>072001B01</t>
  </si>
  <si>
    <t>桜の聖母短期大学</t>
  </si>
  <si>
    <t>082003B01</t>
  </si>
  <si>
    <t>茨城女子短期大学</t>
  </si>
  <si>
    <t>092001B01</t>
  </si>
  <si>
    <t>國學院大學栃木短期大学</t>
  </si>
  <si>
    <t>092006B01</t>
  </si>
  <si>
    <t>佐野短期大学</t>
  </si>
  <si>
    <t>102004B01</t>
  </si>
  <si>
    <t>明和学園短期大学</t>
  </si>
  <si>
    <t>102005B01</t>
  </si>
  <si>
    <t>育英短期大学</t>
  </si>
  <si>
    <t>102007B01</t>
  </si>
  <si>
    <t>新島学園短期大学</t>
  </si>
  <si>
    <t>112001B01</t>
  </si>
  <si>
    <t>秋草学園短期大学</t>
  </si>
  <si>
    <t>112002B01</t>
  </si>
  <si>
    <t>国際学院埼玉短期大学</t>
  </si>
  <si>
    <t>112003B01</t>
  </si>
  <si>
    <t>青森明の星短期大学</t>
  </si>
  <si>
    <t>112008B01</t>
  </si>
  <si>
    <t>山村学園短期大学</t>
  </si>
  <si>
    <t>122002B01</t>
  </si>
  <si>
    <t>昭和学院短期大学</t>
  </si>
  <si>
    <t>122004B01</t>
  </si>
  <si>
    <t>千葉明徳短期大学</t>
  </si>
  <si>
    <t>植草学園短期大学</t>
  </si>
  <si>
    <t>132003B01</t>
  </si>
  <si>
    <t>帝京短期大学</t>
  </si>
  <si>
    <t>132011B01</t>
  </si>
  <si>
    <t>国際短期大学</t>
  </si>
  <si>
    <t>132018B01</t>
  </si>
  <si>
    <t>星美学園短期大学</t>
  </si>
  <si>
    <t>132021B01</t>
  </si>
  <si>
    <t>帝京学園短期大学</t>
  </si>
  <si>
    <t>132022B01</t>
  </si>
  <si>
    <t>戸板女子短期大学</t>
  </si>
  <si>
    <t>132028B01</t>
  </si>
  <si>
    <t>132036B01</t>
  </si>
  <si>
    <t>東京交通短期大学</t>
  </si>
  <si>
    <t>132038B01</t>
  </si>
  <si>
    <t>東京立正短期大学</t>
  </si>
  <si>
    <t>132040B01</t>
  </si>
  <si>
    <t>鶴川女子短期大学</t>
  </si>
  <si>
    <t>132042B01</t>
  </si>
  <si>
    <t>立教女学院短期大学</t>
  </si>
  <si>
    <t>施設名</t>
    <rPh sb="0" eb="2">
      <t>シセツ</t>
    </rPh>
    <rPh sb="2" eb="3">
      <t>メイ</t>
    </rPh>
    <phoneticPr fontId="2"/>
  </si>
  <si>
    <t>132047B01</t>
  </si>
  <si>
    <t>信州豊南短期大学</t>
  </si>
  <si>
    <t>132052B01</t>
  </si>
  <si>
    <t>埼玉女子短期大学</t>
  </si>
  <si>
    <t>132053B01</t>
  </si>
  <si>
    <t>武蔵丘短期大学</t>
  </si>
  <si>
    <t>東京経営短期大学</t>
  </si>
  <si>
    <t>132055B01</t>
  </si>
  <si>
    <t>山野美容芸術短期大学</t>
  </si>
  <si>
    <t>142002B01</t>
  </si>
  <si>
    <t>カリタス女子短期大学</t>
  </si>
  <si>
    <t>142003B01</t>
  </si>
  <si>
    <t>横浜女子短期大学</t>
  </si>
  <si>
    <t>142004B01</t>
  </si>
  <si>
    <t>聖セシリア女子短期大学</t>
  </si>
  <si>
    <t>142005B01</t>
  </si>
  <si>
    <t>湘北短期大学</t>
  </si>
  <si>
    <t>142006B01</t>
  </si>
  <si>
    <t>和泉短期大学</t>
  </si>
  <si>
    <t>152006B01</t>
  </si>
  <si>
    <t>明倫短期大学</t>
  </si>
  <si>
    <t>162002B01</t>
  </si>
  <si>
    <t>富山福祉短期大学</t>
  </si>
  <si>
    <t>172005B01</t>
  </si>
  <si>
    <t>202001B01</t>
  </si>
  <si>
    <t>飯田女子短期大学</t>
  </si>
  <si>
    <t>202002B01</t>
  </si>
  <si>
    <t>長野女子短期大学</t>
  </si>
  <si>
    <t>202005B01</t>
  </si>
  <si>
    <t>松本短期大学</t>
  </si>
  <si>
    <t>202006B01</t>
  </si>
  <si>
    <t>上田女子短期大学</t>
  </si>
  <si>
    <t>212005B01</t>
  </si>
  <si>
    <t>滋賀文教短期大学</t>
  </si>
  <si>
    <t>212007B01</t>
  </si>
  <si>
    <t>212008B01</t>
  </si>
  <si>
    <t>212009B01</t>
  </si>
  <si>
    <t>岐阜保健短期大学</t>
  </si>
  <si>
    <t>岡崎女子短期大学</t>
  </si>
  <si>
    <t>232016B01</t>
  </si>
  <si>
    <t>愛知江南短期大学</t>
  </si>
  <si>
    <t>232017B01</t>
  </si>
  <si>
    <t>名古屋文化短期大学</t>
  </si>
  <si>
    <t>232018B01</t>
  </si>
  <si>
    <t>名古屋柳城短期大学</t>
  </si>
  <si>
    <t>愛知きわみ看護短期大学</t>
  </si>
  <si>
    <t>242002B01</t>
  </si>
  <si>
    <t>高田短期大学</t>
  </si>
  <si>
    <t>252001B01</t>
  </si>
  <si>
    <t>262001B01</t>
  </si>
  <si>
    <t>池坊短期大学</t>
  </si>
  <si>
    <t>262006B01</t>
  </si>
  <si>
    <t>262012B01</t>
  </si>
  <si>
    <t>京都経済短期大学</t>
  </si>
  <si>
    <t>272001B01</t>
  </si>
  <si>
    <t>堺女子短期大学</t>
  </si>
  <si>
    <t>272004B01</t>
  </si>
  <si>
    <t>大阪キリスト教短期大学</t>
  </si>
  <si>
    <t>272006B01</t>
  </si>
  <si>
    <t>272007B01</t>
  </si>
  <si>
    <t>大阪信愛女学院短期大学</t>
  </si>
  <si>
    <t>272017B01</t>
  </si>
  <si>
    <t>大阪千代田短期大学</t>
  </si>
  <si>
    <t>272028B01</t>
  </si>
  <si>
    <t>大阪健康福祉短期大学</t>
  </si>
  <si>
    <t>282004B01</t>
  </si>
  <si>
    <t>頌栄短期大学</t>
  </si>
  <si>
    <t>282006B01</t>
  </si>
  <si>
    <t>産業技術短期大学</t>
  </si>
  <si>
    <t>282007B01</t>
  </si>
  <si>
    <t>282009B01</t>
  </si>
  <si>
    <t>湊川短期大学</t>
  </si>
  <si>
    <t>282012B01</t>
  </si>
  <si>
    <t>姫路日ノ本短期大学</t>
  </si>
  <si>
    <t>292001B01</t>
  </si>
  <si>
    <t>奈良佐保短期大学</t>
  </si>
  <si>
    <t>292004B01</t>
  </si>
  <si>
    <t>奈良芸術短期大学</t>
  </si>
  <si>
    <t>302001B01</t>
  </si>
  <si>
    <t>鳥取短期大学</t>
  </si>
  <si>
    <t>342002B01</t>
  </si>
  <si>
    <t>山陽女子短期大学</t>
  </si>
  <si>
    <t>352003B01</t>
  </si>
  <si>
    <t>下関短期大学</t>
  </si>
  <si>
    <t>352004B01</t>
  </si>
  <si>
    <t>岩国短期大学</t>
  </si>
  <si>
    <t>352006B01</t>
  </si>
  <si>
    <t>山口短期大学</t>
  </si>
  <si>
    <t>362002B01</t>
  </si>
  <si>
    <t>徳島工業短期大学</t>
  </si>
  <si>
    <t>372003B01</t>
  </si>
  <si>
    <t>香川短期大学</t>
  </si>
  <si>
    <t>382001B01</t>
  </si>
  <si>
    <t>今治明徳短期大学</t>
  </si>
  <si>
    <t>392001B01</t>
  </si>
  <si>
    <t>高知学園短期大学</t>
  </si>
  <si>
    <t>402001B01</t>
  </si>
  <si>
    <t>402006B01</t>
  </si>
  <si>
    <t>久留米信愛女学院短期大学</t>
  </si>
  <si>
    <t>402008B01</t>
  </si>
  <si>
    <t>精華女子短期大学</t>
  </si>
  <si>
    <t>402012B01</t>
  </si>
  <si>
    <t>402015B01</t>
  </si>
  <si>
    <t>香蘭女子短期大学</t>
  </si>
  <si>
    <t>412001B01</t>
  </si>
  <si>
    <t>佐賀女子短期大学</t>
  </si>
  <si>
    <t>412002B01</t>
  </si>
  <si>
    <t>九州龍谷短期大学</t>
  </si>
  <si>
    <t>422001B01</t>
  </si>
  <si>
    <t>長崎女子短期大学</t>
  </si>
  <si>
    <t>432004B01</t>
  </si>
  <si>
    <t>中九州短期大学</t>
  </si>
  <si>
    <t>442001B01</t>
  </si>
  <si>
    <t>東九州短期大学</t>
  </si>
  <si>
    <t>442002B01</t>
  </si>
  <si>
    <t>大分短期大学</t>
  </si>
  <si>
    <t>442003B01</t>
  </si>
  <si>
    <t>別府溝部学園短期大学</t>
  </si>
  <si>
    <t>472002B01</t>
  </si>
  <si>
    <t>沖縄女子短期大学</t>
  </si>
  <si>
    <t>133001C01</t>
  </si>
  <si>
    <t>■元号■</t>
    <rPh sb="1" eb="3">
      <t>ゲンゴウ</t>
    </rPh>
    <phoneticPr fontId="2"/>
  </si>
  <si>
    <t>元号</t>
    <rPh sb="0" eb="2">
      <t>ゲンゴウ</t>
    </rPh>
    <phoneticPr fontId="2"/>
  </si>
  <si>
    <t>明治</t>
    <rPh sb="0" eb="2">
      <t>メイジ</t>
    </rPh>
    <phoneticPr fontId="2"/>
  </si>
  <si>
    <t>大正</t>
    <rPh sb="0" eb="2">
      <t>タイショウ</t>
    </rPh>
    <phoneticPr fontId="2"/>
  </si>
  <si>
    <t>法人番号</t>
    <rPh sb="0" eb="2">
      <t>ホウジン</t>
    </rPh>
    <rPh sb="2" eb="4">
      <t>バンゴウ</t>
    </rPh>
    <phoneticPr fontId="2"/>
  </si>
  <si>
    <t>法人名</t>
    <rPh sb="0" eb="2">
      <t>ホウジン</t>
    </rPh>
    <rPh sb="2" eb="3">
      <t>メイ</t>
    </rPh>
    <phoneticPr fontId="2"/>
  </si>
  <si>
    <t>学校名</t>
    <rPh sb="0" eb="2">
      <t>ガッコウ</t>
    </rPh>
    <rPh sb="2" eb="3">
      <t>メイ</t>
    </rPh>
    <phoneticPr fontId="2"/>
  </si>
  <si>
    <t>補助希望額</t>
    <rPh sb="0" eb="2">
      <t>ホジョ</t>
    </rPh>
    <rPh sb="2" eb="4">
      <t>キボウ</t>
    </rPh>
    <rPh sb="4" eb="5">
      <t>ガク</t>
    </rPh>
    <phoneticPr fontId="2"/>
  </si>
  <si>
    <t>備考</t>
    <rPh sb="0" eb="2">
      <t>ビコウ</t>
    </rPh>
    <phoneticPr fontId="2"/>
  </si>
  <si>
    <t>契約（予定）年月日</t>
    <rPh sb="0" eb="2">
      <t>ケイヤク</t>
    </rPh>
    <rPh sb="3" eb="5">
      <t>ヨテイ</t>
    </rPh>
    <rPh sb="6" eb="9">
      <t>ネンガッピ</t>
    </rPh>
    <phoneticPr fontId="2"/>
  </si>
  <si>
    <t>納入（予定）年月日</t>
    <rPh sb="0" eb="2">
      <t>ノウニュウ</t>
    </rPh>
    <rPh sb="3" eb="5">
      <t>ヨテイ</t>
    </rPh>
    <rPh sb="6" eb="9">
      <t>ネンガッピ</t>
    </rPh>
    <phoneticPr fontId="2"/>
  </si>
  <si>
    <t>採択希望順位</t>
    <rPh sb="0" eb="2">
      <t>サイタク</t>
    </rPh>
    <rPh sb="2" eb="4">
      <t>キボウ</t>
    </rPh>
    <rPh sb="4" eb="6">
      <t>ジュンイ</t>
    </rPh>
    <phoneticPr fontId="2"/>
  </si>
  <si>
    <t>補助区分</t>
    <rPh sb="0" eb="2">
      <t>ホジョ</t>
    </rPh>
    <rPh sb="2" eb="4">
      <t>クブン</t>
    </rPh>
    <phoneticPr fontId="2"/>
  </si>
  <si>
    <t>年度</t>
    <rPh sb="0" eb="2">
      <t>ネンド</t>
    </rPh>
    <phoneticPr fontId="2"/>
  </si>
  <si>
    <t>平成</t>
    <rPh sb="0" eb="2">
      <t>ヘイセイ</t>
    </rPh>
    <phoneticPr fontId="2"/>
  </si>
  <si>
    <t>審査区分</t>
    <rPh sb="0" eb="2">
      <t>シンサ</t>
    </rPh>
    <rPh sb="2" eb="4">
      <t>クブン</t>
    </rPh>
    <phoneticPr fontId="2"/>
  </si>
  <si>
    <t>理工・情報系</t>
    <rPh sb="0" eb="2">
      <t>リコウ</t>
    </rPh>
    <rPh sb="3" eb="6">
      <t>ジョウホウケイ</t>
    </rPh>
    <phoneticPr fontId="2"/>
  </si>
  <si>
    <t>生物・医歯系</t>
    <rPh sb="0" eb="2">
      <t>セイブツ</t>
    </rPh>
    <rPh sb="3" eb="4">
      <t>イ</t>
    </rPh>
    <rPh sb="4" eb="5">
      <t>シ</t>
    </rPh>
    <rPh sb="5" eb="6">
      <t>ケイ</t>
    </rPh>
    <phoneticPr fontId="2"/>
  </si>
  <si>
    <t>人文・社会系</t>
    <rPh sb="0" eb="2">
      <t>ジンブン</t>
    </rPh>
    <rPh sb="3" eb="6">
      <t>シャカイケイ</t>
    </rPh>
    <phoneticPr fontId="2"/>
  </si>
  <si>
    <t>①</t>
    <phoneticPr fontId="2"/>
  </si>
  <si>
    <t>⑤</t>
    <phoneticPr fontId="2"/>
  </si>
  <si>
    <t>（↓リストから選択）</t>
    <rPh sb="7" eb="9">
      <t>センタク</t>
    </rPh>
    <phoneticPr fontId="2"/>
  </si>
  <si>
    <t>旭川大学</t>
  </si>
  <si>
    <t>011002</t>
  </si>
  <si>
    <t>札幌大学</t>
  </si>
  <si>
    <t>011003</t>
  </si>
  <si>
    <t>011004</t>
  </si>
  <si>
    <t>野又学園</t>
  </si>
  <si>
    <t>011005</t>
  </si>
  <si>
    <t>藤学園</t>
  </si>
  <si>
    <t>北星学園</t>
  </si>
  <si>
    <t>011007</t>
  </si>
  <si>
    <t>北海学園</t>
  </si>
  <si>
    <t>011008</t>
  </si>
  <si>
    <t>札幌学院大学</t>
  </si>
  <si>
    <t>011009</t>
  </si>
  <si>
    <t>酪農学園</t>
  </si>
  <si>
    <t>011010</t>
  </si>
  <si>
    <t>東日本学園</t>
  </si>
  <si>
    <t>011011</t>
  </si>
  <si>
    <t>011012</t>
  </si>
  <si>
    <t>電子開発学園</t>
  </si>
  <si>
    <t>011013</t>
  </si>
  <si>
    <t>札幌国際大学</t>
  </si>
  <si>
    <t>011014</t>
  </si>
  <si>
    <t>浅井学園</t>
  </si>
  <si>
    <t>011015</t>
  </si>
  <si>
    <t>千歳科学技術大学</t>
  </si>
  <si>
    <t>011016</t>
  </si>
  <si>
    <t>鶴岡学園</t>
  </si>
  <si>
    <t>011017</t>
  </si>
  <si>
    <t>天使学園</t>
  </si>
  <si>
    <t>011018</t>
  </si>
  <si>
    <t>稚内北星学園</t>
  </si>
  <si>
    <t>011019</t>
  </si>
  <si>
    <t>021001</t>
  </si>
  <si>
    <t>青森山田学園</t>
  </si>
  <si>
    <t>021002</t>
  </si>
  <si>
    <t>柴田学園</t>
  </si>
  <si>
    <t>021003</t>
  </si>
  <si>
    <t>弘前学院</t>
  </si>
  <si>
    <t>021004</t>
  </si>
  <si>
    <t>八戸工業大学</t>
  </si>
  <si>
    <t>021005</t>
  </si>
  <si>
    <t>光星学院</t>
  </si>
  <si>
    <t>021006</t>
  </si>
  <si>
    <t>青森田中学園</t>
  </si>
  <si>
    <t>031001</t>
  </si>
  <si>
    <t>岩手医科大学</t>
  </si>
  <si>
    <t>031002</t>
  </si>
  <si>
    <t>富士大学</t>
  </si>
  <si>
    <t>031003</t>
  </si>
  <si>
    <t>盛岡大学</t>
  </si>
  <si>
    <t>041001</t>
  </si>
  <si>
    <t>栴檀学園</t>
  </si>
  <si>
    <t>041002</t>
  </si>
  <si>
    <t>東北学院</t>
  </si>
  <si>
    <t>041003</t>
  </si>
  <si>
    <t>東北工業大学</t>
  </si>
  <si>
    <t>041004</t>
  </si>
  <si>
    <t>041005</t>
  </si>
  <si>
    <t>朴沢学園</t>
  </si>
  <si>
    <t>041006</t>
  </si>
  <si>
    <t>三島学園</t>
  </si>
  <si>
    <t>041007</t>
  </si>
  <si>
    <t>宮城学院</t>
  </si>
  <si>
    <t>999999A01</t>
    <phoneticPr fontId="2"/>
  </si>
  <si>
    <t>999999</t>
    <phoneticPr fontId="2"/>
  </si>
  <si>
    <t>011020</t>
  </si>
  <si>
    <t>吉田学園</t>
  </si>
  <si>
    <t>根津育英会武蔵学園</t>
  </si>
  <si>
    <t>131157</t>
  </si>
  <si>
    <t>231042</t>
  </si>
  <si>
    <t>和歌山信愛女学院</t>
  </si>
  <si>
    <t>471005</t>
  </si>
  <si>
    <t>沖縄科学技術大学院大学学園</t>
  </si>
  <si>
    <t>札幌保健医療大学</t>
  </si>
  <si>
    <t>八戸学院大学</t>
  </si>
  <si>
    <t>121017A01</t>
  </si>
  <si>
    <t>131155A01</t>
  </si>
  <si>
    <t>131157A01</t>
  </si>
  <si>
    <t>131157B01</t>
  </si>
  <si>
    <t>神奈川歯科大学短期大学部</t>
  </si>
  <si>
    <t>141024A01</t>
  </si>
  <si>
    <t>常葉大学</t>
  </si>
  <si>
    <t>常葉大学短期大学部</t>
  </si>
  <si>
    <t>岡崎女子大学</t>
  </si>
  <si>
    <t>231042B01</t>
  </si>
  <si>
    <t>261026A01</t>
  </si>
  <si>
    <t>大阪学院大学短期大学部</t>
  </si>
  <si>
    <t>藍野大学短期大学部</t>
  </si>
  <si>
    <t>271054A01</t>
  </si>
  <si>
    <t>291006A01</t>
  </si>
  <si>
    <t>神戸医療福祉大学</t>
  </si>
  <si>
    <t>471005A01</t>
  </si>
  <si>
    <t>沖縄科学技術大学院大学</t>
  </si>
  <si>
    <t>教育研究施設</t>
    <rPh sb="0" eb="2">
      <t>キョウイク</t>
    </rPh>
    <rPh sb="2" eb="4">
      <t>ケンキュウ</t>
    </rPh>
    <rPh sb="4" eb="6">
      <t>シセツ</t>
    </rPh>
    <phoneticPr fontId="2"/>
  </si>
  <si>
    <t>（私立大学等改革総合支援事業分）</t>
    <rPh sb="1" eb="3">
      <t>シリツ</t>
    </rPh>
    <rPh sb="3" eb="5">
      <t>ダイガク</t>
    </rPh>
    <rPh sb="5" eb="6">
      <t>トウ</t>
    </rPh>
    <rPh sb="6" eb="8">
      <t>カイカク</t>
    </rPh>
    <rPh sb="8" eb="10">
      <t>ソウゴウ</t>
    </rPh>
    <rPh sb="10" eb="12">
      <t>シエン</t>
    </rPh>
    <rPh sb="12" eb="14">
      <t>ジギョウ</t>
    </rPh>
    <rPh sb="14" eb="15">
      <t>ブン</t>
    </rPh>
    <phoneticPr fontId="2"/>
  </si>
  <si>
    <t>申請タイプ</t>
    <rPh sb="0" eb="2">
      <t>シンセイ</t>
    </rPh>
    <phoneticPr fontId="2"/>
  </si>
  <si>
    <t>教育研究施設整備費計画明細書</t>
    <rPh sb="0" eb="2">
      <t>キョウイク</t>
    </rPh>
    <rPh sb="2" eb="4">
      <t>ケンキュウ</t>
    </rPh>
    <rPh sb="4" eb="6">
      <t>シセツ</t>
    </rPh>
    <rPh sb="6" eb="9">
      <t>セイビヒ</t>
    </rPh>
    <rPh sb="9" eb="11">
      <t>ケイカク</t>
    </rPh>
    <rPh sb="11" eb="14">
      <t>メイサイショ</t>
    </rPh>
    <phoneticPr fontId="2"/>
  </si>
  <si>
    <t>教育研究施設整備計画調書（様式１－１～１－２）</t>
    <rPh sb="0" eb="2">
      <t>キョウイク</t>
    </rPh>
    <rPh sb="4" eb="6">
      <t>シセツ</t>
    </rPh>
    <phoneticPr fontId="2"/>
  </si>
  <si>
    <t>採択理由書（様式１－３）</t>
    <phoneticPr fontId="2"/>
  </si>
  <si>
    <t>配置図（様式１－４）</t>
    <rPh sb="0" eb="2">
      <t>ハイチ</t>
    </rPh>
    <rPh sb="2" eb="3">
      <t>ズ</t>
    </rPh>
    <rPh sb="4" eb="6">
      <t>ヨウシキ</t>
    </rPh>
    <phoneticPr fontId="2"/>
  </si>
  <si>
    <t>各階平面図（様式１－５）</t>
    <rPh sb="0" eb="2">
      <t>カクカイ</t>
    </rPh>
    <rPh sb="2" eb="5">
      <t>ヘイメンズ</t>
    </rPh>
    <rPh sb="6" eb="8">
      <t>ヨウシキ</t>
    </rPh>
    <phoneticPr fontId="2"/>
  </si>
  <si>
    <t>提出書類チェック表（様式１－６）</t>
    <rPh sb="0" eb="2">
      <t>テイシュツ</t>
    </rPh>
    <rPh sb="2" eb="4">
      <t>ショルイ</t>
    </rPh>
    <rPh sb="8" eb="9">
      <t>ヒョウ</t>
    </rPh>
    <rPh sb="10" eb="12">
      <t>ヨウシキ</t>
    </rPh>
    <phoneticPr fontId="2"/>
  </si>
  <si>
    <t>タイプ１</t>
    <phoneticPr fontId="2"/>
  </si>
  <si>
    <t>タイプ２</t>
    <phoneticPr fontId="2"/>
  </si>
  <si>
    <t>タイプ３</t>
    <phoneticPr fontId="2"/>
  </si>
  <si>
    <t>１　取組内容</t>
    <rPh sb="2" eb="4">
      <t>トリクミ</t>
    </rPh>
    <rPh sb="4" eb="6">
      <t>ナイヨウ</t>
    </rPh>
    <phoneticPr fontId="2"/>
  </si>
  <si>
    <t>　※各タイプの趣旨を踏まえた取組内容について、①どのような趣旨・目的なのか、②期待される教育効果、等を記載願います。</t>
    <rPh sb="39" eb="41">
      <t>キタイ</t>
    </rPh>
    <rPh sb="44" eb="46">
      <t>キョウイク</t>
    </rPh>
    <rPh sb="46" eb="48">
      <t>コウカ</t>
    </rPh>
    <rPh sb="49" eb="50">
      <t>トウ</t>
    </rPh>
    <rPh sb="51" eb="53">
      <t>キサイ</t>
    </rPh>
    <rPh sb="53" eb="54">
      <t>ネガ</t>
    </rPh>
    <phoneticPr fontId="2"/>
  </si>
  <si>
    <t>　※当該施設が①取組内容とどのような関連性があるのか、②どのように活用するのか、等について「１　取組内容」の記載内容と整合するように具体的に記載願います。　</t>
    <rPh sb="2" eb="4">
      <t>トウガイ</t>
    </rPh>
    <rPh sb="4" eb="6">
      <t>シセツ</t>
    </rPh>
    <rPh sb="8" eb="10">
      <t>トリクミ</t>
    </rPh>
    <rPh sb="10" eb="12">
      <t>ナイヨウ</t>
    </rPh>
    <rPh sb="18" eb="21">
      <t>カンレンセイ</t>
    </rPh>
    <rPh sb="33" eb="35">
      <t>カツヨウ</t>
    </rPh>
    <rPh sb="40" eb="41">
      <t>トウ</t>
    </rPh>
    <rPh sb="54" eb="56">
      <t>キサイ</t>
    </rPh>
    <rPh sb="56" eb="58">
      <t>ナイヨウ</t>
    </rPh>
    <rPh sb="59" eb="61">
      <t>セイゴウ</t>
    </rPh>
    <rPh sb="66" eb="69">
      <t>グタイテキ</t>
    </rPh>
    <rPh sb="70" eb="72">
      <t>キサイ</t>
    </rPh>
    <rPh sb="72" eb="73">
      <t>ネガ</t>
    </rPh>
    <phoneticPr fontId="2"/>
  </si>
  <si>
    <t>補助対象事業経費
（⑥＋⑧）</t>
    <rPh sb="0" eb="2">
      <t>ホジョ</t>
    </rPh>
    <rPh sb="2" eb="4">
      <t>タイショウ</t>
    </rPh>
    <rPh sb="4" eb="6">
      <t>ジギョウ</t>
    </rPh>
    <rPh sb="6" eb="8">
      <t>ケイヒ</t>
    </rPh>
    <phoneticPr fontId="2"/>
  </si>
  <si>
    <t>補助希望額
（⑨×1/2以内）</t>
    <rPh sb="0" eb="2">
      <t>ホジョ</t>
    </rPh>
    <rPh sb="2" eb="4">
      <t>キボウ</t>
    </rPh>
    <rPh sb="4" eb="5">
      <t>ガク</t>
    </rPh>
    <rPh sb="12" eb="14">
      <t>イナイ</t>
    </rPh>
    <phoneticPr fontId="2"/>
  </si>
  <si>
    <t>２　申請を計画する施設と取組内容との関連性・必要性</t>
    <rPh sb="2" eb="4">
      <t>シンセイ</t>
    </rPh>
    <rPh sb="5" eb="7">
      <t>ケイカク</t>
    </rPh>
    <rPh sb="9" eb="11">
      <t>シセツ</t>
    </rPh>
    <rPh sb="12" eb="14">
      <t>トリクミ</t>
    </rPh>
    <rPh sb="14" eb="16">
      <t>ナイヨウ</t>
    </rPh>
    <rPh sb="18" eb="21">
      <t>カンレンセイ</t>
    </rPh>
    <rPh sb="22" eb="24">
      <t>ヒツヨウ</t>
    </rPh>
    <rPh sb="24" eb="25">
      <t>セイ</t>
    </rPh>
    <phoneticPr fontId="2"/>
  </si>
  <si>
    <t>年度</t>
    <phoneticPr fontId="2"/>
  </si>
  <si>
    <t>私立大学等改革総合支援事業事務担当者名簿</t>
    <rPh sb="0" eb="2">
      <t>シリツ</t>
    </rPh>
    <rPh sb="2" eb="5">
      <t>ダイガクトウ</t>
    </rPh>
    <rPh sb="5" eb="7">
      <t>カイカク</t>
    </rPh>
    <rPh sb="7" eb="9">
      <t>ソウゴウ</t>
    </rPh>
    <rPh sb="9" eb="11">
      <t>シエン</t>
    </rPh>
    <rPh sb="11" eb="13">
      <t>ジギョウ</t>
    </rPh>
    <phoneticPr fontId="2"/>
  </si>
  <si>
    <t>平成    年    月    日現在</t>
    <phoneticPr fontId="2"/>
  </si>
  <si>
    <t>学校法人名</t>
  </si>
  <si>
    <t>法人番号</t>
  </si>
  <si>
    <t>所在地</t>
  </si>
  <si>
    <t>理事長名</t>
  </si>
  <si>
    <t>補助金事務
責任者</t>
    <rPh sb="6" eb="9">
      <t>セキニンシャ</t>
    </rPh>
    <phoneticPr fontId="2"/>
  </si>
  <si>
    <t>役職等名</t>
    <phoneticPr fontId="2"/>
  </si>
  <si>
    <t>氏　　名</t>
    <phoneticPr fontId="2"/>
  </si>
  <si>
    <t>電話番号等</t>
    <phoneticPr fontId="2"/>
  </si>
  <si>
    <t>ふりがな</t>
  </si>
  <si>
    <t>TEL</t>
    <phoneticPr fontId="2"/>
  </si>
  <si>
    <t xml:space="preserve">     (     )</t>
    <phoneticPr fontId="2"/>
  </si>
  <si>
    <t>FAX</t>
    <phoneticPr fontId="2"/>
  </si>
  <si>
    <t>E-mail</t>
    <phoneticPr fontId="2"/>
  </si>
  <si>
    <t>補助金事務
担当者名</t>
    <rPh sb="6" eb="8">
      <t>タントウ</t>
    </rPh>
    <rPh sb="8" eb="9">
      <t>シャ</t>
    </rPh>
    <rPh sb="9" eb="10">
      <t>メイ</t>
    </rPh>
    <phoneticPr fontId="2"/>
  </si>
  <si>
    <t>所属部課等名</t>
    <phoneticPr fontId="2"/>
  </si>
  <si>
    <t>電話番号等</t>
    <phoneticPr fontId="2"/>
  </si>
  <si>
    <t>備考</t>
    <phoneticPr fontId="2"/>
  </si>
  <si>
    <t>出先機関名：</t>
  </si>
  <si>
    <t>所在地：</t>
    <phoneticPr fontId="2"/>
  </si>
  <si>
    <t>連絡者名：</t>
    <phoneticPr fontId="2"/>
  </si>
  <si>
    <t>電話番号：</t>
    <phoneticPr fontId="2"/>
  </si>
  <si>
    <t>ＦＡＸ番号：</t>
    <phoneticPr fontId="2"/>
  </si>
  <si>
    <t>E-mail ：</t>
    <phoneticPr fontId="2"/>
  </si>
  <si>
    <t>A:</t>
    <phoneticPr fontId="2"/>
  </si>
  <si>
    <t>B：</t>
    <phoneticPr fontId="2"/>
  </si>
  <si>
    <t>建設予定地又は所在地</t>
    <phoneticPr fontId="2"/>
  </si>
  <si>
    <t>補助対象外施設との合築の有無</t>
  </si>
  <si>
    <t>備考</t>
  </si>
  <si>
    <t>改革総合支援事業（施設）</t>
    <rPh sb="0" eb="2">
      <t>カイカク</t>
    </rPh>
    <rPh sb="2" eb="4">
      <t>ソウゴウ</t>
    </rPh>
    <rPh sb="4" eb="6">
      <t>シエン</t>
    </rPh>
    <rPh sb="6" eb="8">
      <t>ジギョウ</t>
    </rPh>
    <rPh sb="9" eb="11">
      <t>シセツ</t>
    </rPh>
    <phoneticPr fontId="2"/>
  </si>
  <si>
    <t>使用目的</t>
    <rPh sb="0" eb="2">
      <t>シヨウ</t>
    </rPh>
    <rPh sb="2" eb="4">
      <t>モクテキ</t>
    </rPh>
    <phoneticPr fontId="2"/>
  </si>
  <si>
    <t>■申請タイプ■</t>
    <rPh sb="1" eb="3">
      <t>シンセイ</t>
    </rPh>
    <phoneticPr fontId="2"/>
  </si>
  <si>
    <t>■使用目的■</t>
    <rPh sb="1" eb="3">
      <t>シヨウ</t>
    </rPh>
    <rPh sb="3" eb="5">
      <t>モクテキ</t>
    </rPh>
    <phoneticPr fontId="2"/>
  </si>
  <si>
    <t>教育施設</t>
    <rPh sb="0" eb="2">
      <t>キョウイク</t>
    </rPh>
    <rPh sb="2" eb="4">
      <t>シセツ</t>
    </rPh>
    <phoneticPr fontId="2"/>
  </si>
  <si>
    <t>東京都千代田区霞が関３－２－２</t>
    <rPh sb="0" eb="3">
      <t>トウキョウト</t>
    </rPh>
    <rPh sb="3" eb="7">
      <t>チヨダク</t>
    </rPh>
    <rPh sb="7" eb="8">
      <t>カスミ</t>
    </rPh>
    <rPh sb="9" eb="10">
      <t>セキ</t>
    </rPh>
    <phoneticPr fontId="2"/>
  </si>
  <si>
    <t>RC</t>
  </si>
  <si>
    <t>申請中</t>
    <phoneticPr fontId="2"/>
  </si>
  <si>
    <t>⑨</t>
    <phoneticPr fontId="2"/>
  </si>
  <si>
    <t>改修</t>
    <rPh sb="0" eb="2">
      <t>カイシュウ</t>
    </rPh>
    <phoneticPr fontId="2"/>
  </si>
  <si>
    <t>補助対象施設　４（Aに付随する施設（廊下等））</t>
    <rPh sb="0" eb="2">
      <t>ホジョ</t>
    </rPh>
    <rPh sb="2" eb="4">
      <t>タイショウ</t>
    </rPh>
    <rPh sb="4" eb="6">
      <t>シセツ</t>
    </rPh>
    <rPh sb="11" eb="13">
      <t>フズイ</t>
    </rPh>
    <rPh sb="15" eb="17">
      <t>シセツ</t>
    </rPh>
    <rPh sb="18" eb="21">
      <t>ロウカナド</t>
    </rPh>
    <phoneticPr fontId="2"/>
  </si>
  <si>
    <t>補助対象施設　１（研究室の類）～３（その他）</t>
    <rPh sb="0" eb="2">
      <t>ホジョ</t>
    </rPh>
    <rPh sb="2" eb="4">
      <t>タイショウ</t>
    </rPh>
    <rPh sb="4" eb="6">
      <t>シセツ</t>
    </rPh>
    <phoneticPr fontId="2"/>
  </si>
  <si>
    <t>131134</t>
  </si>
  <si>
    <t>東京女学館</t>
  </si>
  <si>
    <t>131039B01</t>
  </si>
  <si>
    <t>専修大学北海道短期大学</t>
  </si>
  <si>
    <t>131134A01</t>
  </si>
  <si>
    <t>東京女学館大学</t>
  </si>
  <si>
    <t>福岡医療福祉大学</t>
  </si>
  <si>
    <t>タイプ４</t>
  </si>
  <si>
    <t>タイプ１</t>
    <phoneticPr fontId="2"/>
  </si>
  <si>
    <t>011021</t>
  </si>
  <si>
    <t>日本医療大学</t>
  </si>
  <si>
    <t>聖路加国際大学</t>
  </si>
  <si>
    <t>131154</t>
  </si>
  <si>
    <t>タイケン学園</t>
  </si>
  <si>
    <t>261027</t>
  </si>
  <si>
    <t>京都育英館</t>
  </si>
  <si>
    <t>291007</t>
  </si>
  <si>
    <t>萩至誠館</t>
  </si>
  <si>
    <t>北海道科学大学</t>
  </si>
  <si>
    <t>北海道科学大学短期大学部</t>
  </si>
  <si>
    <t>011020A01</t>
  </si>
  <si>
    <t>実践女子大学短期大学部</t>
  </si>
  <si>
    <t>淑徳大学短期大学部</t>
  </si>
  <si>
    <t>131144B01</t>
  </si>
  <si>
    <t>小田原短期大学</t>
  </si>
  <si>
    <t>131154A01</t>
  </si>
  <si>
    <t>日本ウェルネススポーツ大学</t>
  </si>
  <si>
    <t>日本教育大学院大学</t>
  </si>
  <si>
    <t>231042A01</t>
  </si>
  <si>
    <t>京都看護大学</t>
  </si>
  <si>
    <t>大阪青山大学短期大学部</t>
  </si>
  <si>
    <t>奈良学園大学</t>
  </si>
  <si>
    <t>奈良学園大学奈良文化女子短期大学部</t>
  </si>
  <si>
    <t>大和大学</t>
  </si>
  <si>
    <t>291007B01</t>
  </si>
  <si>
    <t>至誠館大学</t>
  </si>
  <si>
    <t>141025</t>
  </si>
  <si>
    <t>湘南ふれあい学園</t>
  </si>
  <si>
    <t>201005</t>
  </si>
  <si>
    <t>四徳学園</t>
  </si>
  <si>
    <t>241004</t>
  </si>
  <si>
    <t>311002</t>
  </si>
  <si>
    <t>381004</t>
  </si>
  <si>
    <t>河原学園</t>
  </si>
  <si>
    <t>麻生教育学園</t>
  </si>
  <si>
    <t>011021A01</t>
  </si>
  <si>
    <t>日本文化大學</t>
  </si>
  <si>
    <t>東京純心大学</t>
  </si>
  <si>
    <t>開智国際大学</t>
  </si>
  <si>
    <t>141019A02</t>
  </si>
  <si>
    <t>湘南医療大学</t>
  </si>
  <si>
    <t>長野保健医療大学</t>
  </si>
  <si>
    <t>241004A01</t>
  </si>
  <si>
    <t>鈴鹿大学</t>
  </si>
  <si>
    <t>241004B01</t>
  </si>
  <si>
    <t>鈴鹿大学短期大学部</t>
  </si>
  <si>
    <t>261027A01</t>
  </si>
  <si>
    <t>291007A01</t>
  </si>
  <si>
    <t>白鳳短期大学</t>
  </si>
  <si>
    <t>鳥取看護大学</t>
  </si>
  <si>
    <t>311002B01</t>
  </si>
  <si>
    <t>341003B02</t>
  </si>
  <si>
    <t>381004A01</t>
  </si>
  <si>
    <t>氏名</t>
    <phoneticPr fontId="2"/>
  </si>
  <si>
    <t>〒</t>
    <phoneticPr fontId="2"/>
  </si>
  <si>
    <t>様式１－１（教育研究施設・Ｋ）</t>
    <rPh sb="0" eb="2">
      <t>ヨウシキ</t>
    </rPh>
    <rPh sb="6" eb="8">
      <t>キョウイク</t>
    </rPh>
    <rPh sb="8" eb="10">
      <t>ケンキュウ</t>
    </rPh>
    <rPh sb="10" eb="12">
      <t>シセツ</t>
    </rPh>
    <phoneticPr fontId="2"/>
  </si>
  <si>
    <t>様式１－２（教育研究施設・Ｋ）</t>
    <rPh sb="0" eb="2">
      <t>ヨウシキ</t>
    </rPh>
    <rPh sb="6" eb="8">
      <t>キョウイク</t>
    </rPh>
    <rPh sb="8" eb="10">
      <t>ケンキュウ</t>
    </rPh>
    <rPh sb="10" eb="12">
      <t>シセツ</t>
    </rPh>
    <phoneticPr fontId="2"/>
  </si>
  <si>
    <t>様式１－４（教育研究施設・Ｋ）</t>
    <rPh sb="0" eb="2">
      <t>ヨウシキ</t>
    </rPh>
    <rPh sb="6" eb="8">
      <t>キョウイク</t>
    </rPh>
    <rPh sb="8" eb="10">
      <t>ケンキュウ</t>
    </rPh>
    <rPh sb="10" eb="12">
      <t>シセツ</t>
    </rPh>
    <phoneticPr fontId="2"/>
  </si>
  <si>
    <t>様式１－５（教育研究施設・Ｋ）</t>
    <rPh sb="0" eb="2">
      <t>ヨウシキ</t>
    </rPh>
    <rPh sb="6" eb="8">
      <t>キョウイク</t>
    </rPh>
    <rPh sb="8" eb="10">
      <t>ケンキュウ</t>
    </rPh>
    <rPh sb="10" eb="12">
      <t>シセツ</t>
    </rPh>
    <phoneticPr fontId="2"/>
  </si>
  <si>
    <t>様式１－６（教育研究施設・Ｋ）</t>
    <rPh sb="0" eb="2">
      <t>ヨウシキ</t>
    </rPh>
    <rPh sb="6" eb="8">
      <t>キョウイク</t>
    </rPh>
    <rPh sb="8" eb="10">
      <t>ケンキュウ</t>
    </rPh>
    <rPh sb="10" eb="12">
      <t>シセツ</t>
    </rPh>
    <phoneticPr fontId="2"/>
  </si>
  <si>
    <t>071005</t>
  </si>
  <si>
    <t>共済学院</t>
  </si>
  <si>
    <t>日本教育研究団</t>
  </si>
  <si>
    <t>131158</t>
  </si>
  <si>
    <t>静岡英和学院</t>
  </si>
  <si>
    <t>262014</t>
  </si>
  <si>
    <t>大阪医科薬科大学</t>
  </si>
  <si>
    <t>弘徳学園</t>
  </si>
  <si>
    <t>282016</t>
  </si>
  <si>
    <t>031001B01</t>
  </si>
  <si>
    <t>071005A01</t>
  </si>
  <si>
    <t>131158A01</t>
  </si>
  <si>
    <t>141025A01</t>
  </si>
  <si>
    <t>201005A01</t>
  </si>
  <si>
    <t>262014B01</t>
  </si>
  <si>
    <t>271001A02</t>
  </si>
  <si>
    <t>281030B02</t>
  </si>
  <si>
    <t>282016B01</t>
  </si>
  <si>
    <t>311002A01</t>
  </si>
  <si>
    <t>〒</t>
    <phoneticPr fontId="2"/>
  </si>
  <si>
    <t xml:space="preserve">     (     )</t>
    <phoneticPr fontId="2"/>
  </si>
  <si>
    <t xml:space="preserve">     (     )</t>
    <phoneticPr fontId="2"/>
  </si>
  <si>
    <t>タイプ５</t>
  </si>
  <si>
    <t>平成２9年度　私立大学等改革総合支援事業事務担当者名簿</t>
    <rPh sb="7" eb="9">
      <t>シリツ</t>
    </rPh>
    <rPh sb="9" eb="11">
      <t>ダイガク</t>
    </rPh>
    <rPh sb="11" eb="12">
      <t>トウ</t>
    </rPh>
    <rPh sb="12" eb="14">
      <t>カイカク</t>
    </rPh>
    <rPh sb="14" eb="16">
      <t>ソウゴウ</t>
    </rPh>
    <rPh sb="16" eb="18">
      <t>シエン</t>
    </rPh>
    <rPh sb="18" eb="20">
      <t>ジギョウ</t>
    </rPh>
    <rPh sb="20" eb="22">
      <t>ジム</t>
    </rPh>
    <rPh sb="22" eb="25">
      <t>タントウシャ</t>
    </rPh>
    <phoneticPr fontId="2"/>
  </si>
  <si>
    <t>平成29年度</t>
    <phoneticPr fontId="2"/>
  </si>
  <si>
    <t>北海道星槎学園</t>
  </si>
  <si>
    <t>011022</t>
  </si>
  <si>
    <t>淳心学園</t>
  </si>
  <si>
    <t>031005</t>
  </si>
  <si>
    <t>二戸学園</t>
  </si>
  <si>
    <t>東北医科薬科大学</t>
  </si>
  <si>
    <t>ＳＢＩ大学</t>
  </si>
  <si>
    <t>181003</t>
  </si>
  <si>
    <t>華陽学園</t>
  </si>
  <si>
    <t>松翠学園</t>
  </si>
  <si>
    <t>修文学院</t>
  </si>
  <si>
    <t>231043</t>
  </si>
  <si>
    <t>232027</t>
  </si>
  <si>
    <t>大橋学園</t>
  </si>
  <si>
    <t>星槎道都大学</t>
  </si>
  <si>
    <t>北海道千歳リハビリテーション大学</t>
  </si>
  <si>
    <t>八戸学院大学短期大学部</t>
  </si>
  <si>
    <t>岩手保健医療大学</t>
  </si>
  <si>
    <t>東京歯科大学短期大学</t>
  </si>
  <si>
    <t>社会情報大学院大学</t>
  </si>
  <si>
    <t>福井医療大学</t>
  </si>
  <si>
    <t>岐阜経済大学</t>
    <rPh sb="0" eb="2">
      <t>ギフ</t>
    </rPh>
    <rPh sb="2" eb="4">
      <t>ケイザイ</t>
    </rPh>
    <rPh sb="4" eb="6">
      <t>ダイガク</t>
    </rPh>
    <phoneticPr fontId="2"/>
  </si>
  <si>
    <t>中京学院大学短期大学部</t>
  </si>
  <si>
    <t>一宮研伸大学</t>
  </si>
  <si>
    <t>ユマニテク短期大学</t>
  </si>
  <si>
    <t>嵯峨美術大学</t>
  </si>
  <si>
    <t>嵯峨美術短期大学</t>
  </si>
  <si>
    <t>姫路大学</t>
  </si>
  <si>
    <t>豊岡短期大学</t>
  </si>
  <si>
    <t>鈴峯女子短期大学</t>
  </si>
  <si>
    <t>九州産業大学造形短期大学部</t>
  </si>
  <si>
    <t>福岡看護大学</t>
  </si>
  <si>
    <t>大垣総合学園</t>
  </si>
  <si>
    <t>011022A99</t>
  </si>
  <si>
    <t>031005A99</t>
  </si>
  <si>
    <t>111017A01</t>
  </si>
  <si>
    <t>131058B99</t>
  </si>
  <si>
    <t>131156A02</t>
  </si>
  <si>
    <t>181003A99</t>
  </si>
  <si>
    <t>181003B01</t>
  </si>
  <si>
    <t>211001B01</t>
  </si>
  <si>
    <t>231043A99</t>
  </si>
  <si>
    <t>231043B01</t>
  </si>
  <si>
    <t>232027B99</t>
  </si>
  <si>
    <t>401005A02</t>
  </si>
  <si>
    <t>401013A99</t>
  </si>
  <si>
    <t>様式１－３（教育研究施設・Ｋ）</t>
    <rPh sb="0" eb="2">
      <t>ヨウシキ</t>
    </rPh>
    <rPh sb="6" eb="8">
      <t>キョウイク</t>
    </rPh>
    <rPh sb="8" eb="10">
      <t>ケンキュウ</t>
    </rPh>
    <rPh sb="10" eb="12">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</si>
</sst>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F800]dddd\,\ mmmm\ dd\,\ yyyy"/>
    <numFmt numFmtId="177" formatCode="#,##0;&quot;▲ &quot;#,##0"/>
    <numFmt numFmtId="178" formatCode="#,##0_);[Red]\(#,##0\)"/>
    <numFmt numFmtId="179" formatCode="[$-411]ge\.m\.d;@"/>
  </numFmts>
  <fonts count="34">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11"/>
      <color indexed="9"/>
      <name val="ＭＳ Ｐゴシック"/>
      <family val="3"/>
      <charset val="128"/>
    </font>
    <font>
      <sz val="14"/>
      <name val="明朝"/>
      <family val="1"/>
      <charset val="128"/>
    </font>
    <font>
      <sz val="11"/>
      <name val="ＭＳ Ｐ明朝"/>
      <family val="1"/>
      <charset val="128"/>
    </font>
    <font>
      <sz val="11"/>
      <color indexed="8"/>
      <name val="ＭＳ Ｐ明朝"/>
      <family val="1"/>
      <charset val="128"/>
    </font>
    <font>
      <sz val="9"/>
      <name val="ＭＳ Ｐ明朝"/>
      <family val="1"/>
      <charset val="128"/>
    </font>
    <font>
      <sz val="11"/>
      <name val="ＭＳ Ｐゴシック"/>
      <family val="3"/>
      <charset val="128"/>
    </font>
    <font>
      <sz val="12"/>
      <name val="ＭＳ Ｐ明朝"/>
      <family val="1"/>
      <charset val="128"/>
    </font>
    <font>
      <b/>
      <sz val="14"/>
      <name val="ＭＳ Ｐ明朝"/>
      <family val="1"/>
      <charset val="128"/>
    </font>
    <font>
      <sz val="10"/>
      <name val="ＭＳ Ｐ明朝"/>
      <family val="1"/>
      <charset val="128"/>
    </font>
    <font>
      <b/>
      <sz val="11"/>
      <color indexed="10"/>
      <name val="ＭＳ Ｐゴシック"/>
      <family val="3"/>
      <charset val="128"/>
    </font>
    <font>
      <sz val="11"/>
      <color indexed="48"/>
      <name val="HG創英角ﾎﾟｯﾌﾟ体"/>
      <family val="3"/>
      <charset val="128"/>
    </font>
    <font>
      <sz val="8"/>
      <name val="ＭＳ Ｐゴシック"/>
      <family val="3"/>
      <charset val="128"/>
    </font>
    <font>
      <b/>
      <sz val="11"/>
      <color indexed="10"/>
      <name val="HG創英角ﾎﾟｯﾌﾟ体"/>
      <family val="3"/>
      <charset val="128"/>
    </font>
    <font>
      <b/>
      <sz val="11"/>
      <name val="ＭＳ Ｐゴシック"/>
      <family val="3"/>
      <charset val="128"/>
    </font>
    <font>
      <sz val="11"/>
      <name val="ＭＳ Ｐゴシック"/>
      <family val="3"/>
      <charset val="128"/>
    </font>
    <font>
      <b/>
      <sz val="16"/>
      <name val="ＭＳ Ｐゴシック"/>
      <family val="3"/>
      <charset val="128"/>
    </font>
    <font>
      <sz val="8"/>
      <name val="ＭＳ Ｐ明朝"/>
      <family val="1"/>
      <charset val="128"/>
    </font>
    <font>
      <sz val="8"/>
      <name val="ＭＳ 明朝"/>
      <family val="1"/>
      <charset val="128"/>
    </font>
    <font>
      <sz val="11"/>
      <name val="ＭＳ Ｐゴシック"/>
      <family val="3"/>
      <charset val="128"/>
    </font>
    <font>
      <b/>
      <sz val="16"/>
      <color indexed="8"/>
      <name val="ＭＳ Ｐゴシック"/>
      <family val="3"/>
      <charset val="128"/>
    </font>
    <font>
      <sz val="11"/>
      <color theme="1"/>
      <name val="ＭＳ Ｐゴシック"/>
      <family val="3"/>
      <charset val="128"/>
      <scheme val="minor"/>
    </font>
    <font>
      <sz val="11"/>
      <color rgb="FFFF0000"/>
      <name val="ＭＳ Ｐゴシック"/>
      <family val="3"/>
      <charset val="128"/>
    </font>
    <font>
      <sz val="11"/>
      <color rgb="FFFFFF00"/>
      <name val="ＭＳ Ｐゴシック"/>
      <family val="3"/>
      <charset val="128"/>
    </font>
    <font>
      <sz val="11"/>
      <color rgb="FF3366FF"/>
      <name val="ＭＳ Ｐ明朝"/>
      <family val="1"/>
      <charset val="128"/>
    </font>
    <font>
      <b/>
      <sz val="14"/>
      <color rgb="FF3366FF"/>
      <name val="ＭＳ Ｐ明朝"/>
      <family val="1"/>
      <charset val="128"/>
    </font>
    <font>
      <sz val="11"/>
      <color theme="1"/>
      <name val="ＭＳ Ｐ明朝"/>
      <family val="1"/>
      <charset val="128"/>
    </font>
    <font>
      <sz val="11"/>
      <color rgb="FF3366FF"/>
      <name val="HGP創英角ﾎﾟｯﾌﾟ体"/>
      <family val="3"/>
      <charset val="128"/>
    </font>
    <font>
      <sz val="11"/>
      <color rgb="FF3366FF"/>
      <name val="HG創英角ﾎﾟｯﾌﾟ体"/>
      <family val="3"/>
      <charset val="128"/>
    </font>
    <font>
      <sz val="9"/>
      <color rgb="FF000000"/>
      <name val="MS UI Gothic"/>
      <family val="3"/>
      <charset val="128"/>
    </font>
  </fonts>
  <fills count="9">
    <fill>
      <patternFill patternType="none"/>
    </fill>
    <fill>
      <patternFill patternType="gray125"/>
    </fill>
    <fill>
      <patternFill patternType="solid">
        <fgColor indexed="23"/>
        <bgColor indexed="64"/>
      </patternFill>
    </fill>
    <fill>
      <patternFill patternType="solid">
        <fgColor indexed="51"/>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
      <patternFill patternType="solid">
        <fgColor rgb="FFFFFF66"/>
        <bgColor indexed="64"/>
      </patternFill>
    </fill>
    <fill>
      <patternFill patternType="solid">
        <fgColor rgb="FFFFCC0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style="double">
        <color indexed="64"/>
      </top>
      <bottom style="thin">
        <color indexed="64"/>
      </bottom>
      <diagonal/>
    </border>
    <border>
      <left/>
      <right/>
      <top style="double">
        <color indexed="64"/>
      </top>
      <bottom style="thin">
        <color indexed="64"/>
      </bottom>
      <diagonal/>
    </border>
    <border>
      <left style="medium">
        <color indexed="10"/>
      </left>
      <right style="hair">
        <color indexed="10"/>
      </right>
      <top style="double">
        <color indexed="10"/>
      </top>
      <bottom style="medium">
        <color indexed="10"/>
      </bottom>
      <diagonal/>
    </border>
    <border>
      <left/>
      <right style="medium">
        <color indexed="10"/>
      </right>
      <top style="double">
        <color indexed="10"/>
      </top>
      <bottom style="medium">
        <color indexed="10"/>
      </bottom>
      <diagonal/>
    </border>
    <border>
      <left/>
      <right style="medium">
        <color indexed="10"/>
      </right>
      <top style="thin">
        <color indexed="64"/>
      </top>
      <bottom style="thin">
        <color indexed="64"/>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style="thin">
        <color indexed="64"/>
      </left>
      <right style="thin">
        <color indexed="64"/>
      </right>
      <top/>
      <bottom/>
      <diagonal/>
    </border>
    <border>
      <left style="thin">
        <color indexed="10"/>
      </left>
      <right/>
      <top style="medium">
        <color indexed="10"/>
      </top>
      <bottom style="medium">
        <color indexed="10"/>
      </bottom>
      <diagonal/>
    </border>
    <border>
      <left/>
      <right/>
      <top style="medium">
        <color indexed="10"/>
      </top>
      <bottom style="medium">
        <color indexed="10"/>
      </bottom>
      <diagonal/>
    </border>
    <border>
      <left style="hair">
        <color indexed="10"/>
      </left>
      <right/>
      <top style="double">
        <color indexed="10"/>
      </top>
      <bottom style="medium">
        <color indexed="10"/>
      </bottom>
      <diagonal/>
    </border>
    <border>
      <left/>
      <right/>
      <top style="double">
        <color indexed="10"/>
      </top>
      <bottom style="medium">
        <color indexed="10"/>
      </bottom>
      <diagonal/>
    </border>
    <border>
      <left style="hair">
        <color indexed="64"/>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10"/>
      </right>
      <top style="medium">
        <color indexed="10"/>
      </top>
      <bottom style="medium">
        <color indexed="10"/>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top style="thin">
        <color indexed="64"/>
      </top>
      <bottom style="double">
        <color indexed="10"/>
      </bottom>
      <diagonal/>
    </border>
    <border>
      <left/>
      <right/>
      <top style="thin">
        <color indexed="64"/>
      </top>
      <bottom style="double">
        <color indexed="10"/>
      </bottom>
      <diagonal/>
    </border>
    <border>
      <left/>
      <right style="thin">
        <color indexed="64"/>
      </right>
      <top style="thin">
        <color indexed="64"/>
      </top>
      <bottom style="double">
        <color indexed="10"/>
      </bottom>
      <diagonal/>
    </border>
    <border>
      <left style="hair">
        <color indexed="64"/>
      </left>
      <right/>
      <top style="thin">
        <color indexed="64"/>
      </top>
      <bottom style="double">
        <color indexed="64"/>
      </bottom>
      <diagonal/>
    </border>
    <border>
      <left style="thin">
        <color indexed="64"/>
      </left>
      <right/>
      <top/>
      <bottom style="thin">
        <color indexed="64"/>
      </bottom>
      <diagonal/>
    </border>
    <border>
      <left/>
      <right/>
      <top style="dash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10"/>
      </left>
      <right style="hair">
        <color indexed="10"/>
      </right>
      <top style="double">
        <color indexed="10"/>
      </top>
      <bottom style="medium">
        <color indexed="10"/>
      </bottom>
      <diagonal/>
    </border>
    <border>
      <left style="thin">
        <color indexed="10"/>
      </left>
      <right style="thin">
        <color indexed="10"/>
      </right>
      <top style="medium">
        <color indexed="10"/>
      </top>
      <bottom style="medium">
        <color indexed="10"/>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5" fillId="0" borderId="0">
      <alignment vertical="center"/>
    </xf>
    <xf numFmtId="0" fontId="1" fillId="0" borderId="0"/>
    <xf numFmtId="0" fontId="6" fillId="0" borderId="0"/>
  </cellStyleXfs>
  <cellXfs count="593">
    <xf numFmtId="0" fontId="0" fillId="0" borderId="0" xfId="0">
      <alignment vertical="center"/>
    </xf>
    <xf numFmtId="0" fontId="5" fillId="0" borderId="0" xfId="0" applyFont="1" applyAlignment="1">
      <alignment horizontal="center" vertical="center"/>
    </xf>
    <xf numFmtId="0" fontId="3" fillId="0" borderId="0" xfId="0" applyFont="1" applyProtection="1">
      <alignment vertical="center"/>
    </xf>
    <xf numFmtId="0" fontId="1" fillId="0" borderId="0" xfId="0" applyFont="1" applyAlignment="1">
      <alignment vertical="center"/>
    </xf>
    <xf numFmtId="0" fontId="5" fillId="2" borderId="1" xfId="0" applyFont="1" applyFill="1" applyBorder="1" applyAlignment="1">
      <alignment horizontal="center" vertical="center"/>
    </xf>
    <xf numFmtId="0" fontId="7" fillId="0" borderId="0" xfId="0" applyFont="1" applyBorder="1">
      <alignment vertical="center"/>
    </xf>
    <xf numFmtId="0" fontId="10" fillId="0" borderId="0" xfId="0" applyFont="1" applyProtection="1">
      <alignment vertical="center"/>
    </xf>
    <xf numFmtId="0" fontId="7" fillId="0" borderId="0" xfId="0" applyFont="1">
      <alignment vertical="center"/>
    </xf>
    <xf numFmtId="0" fontId="7" fillId="0" borderId="0" xfId="0" applyFont="1" applyBorder="1" applyAlignment="1">
      <alignment vertical="center"/>
    </xf>
    <xf numFmtId="0" fontId="7" fillId="0" borderId="0" xfId="0" applyFont="1" applyProtection="1">
      <alignment vertical="center"/>
    </xf>
    <xf numFmtId="0" fontId="12" fillId="0" borderId="0" xfId="0" applyFont="1" applyProtection="1">
      <alignment vertical="center"/>
    </xf>
    <xf numFmtId="0" fontId="11" fillId="0" borderId="0" xfId="0" applyFont="1" applyAlignment="1" applyProtection="1">
      <alignment vertical="center"/>
    </xf>
    <xf numFmtId="0" fontId="7" fillId="0" borderId="0" xfId="0" applyFont="1" applyFill="1" applyProtection="1">
      <alignment vertical="center"/>
    </xf>
    <xf numFmtId="0" fontId="12" fillId="0" borderId="0" xfId="0" applyFont="1" applyFill="1" applyProtection="1">
      <alignment vertical="center"/>
    </xf>
    <xf numFmtId="0" fontId="7" fillId="0" borderId="0" xfId="0" applyFont="1" applyFill="1" applyBorder="1" applyAlignment="1" applyProtection="1">
      <alignment vertical="center" shrinkToFit="1"/>
    </xf>
    <xf numFmtId="177" fontId="7" fillId="0" borderId="0" xfId="4" applyNumberFormat="1" applyFont="1" applyFill="1" applyBorder="1" applyAlignment="1" applyProtection="1">
      <alignment vertical="center" shrinkToFit="1"/>
    </xf>
    <xf numFmtId="0" fontId="7" fillId="0" borderId="0" xfId="0" applyFont="1" applyAlignment="1" applyProtection="1">
      <alignment vertical="center" shrinkToFit="1"/>
    </xf>
    <xf numFmtId="0" fontId="7" fillId="0" borderId="0" xfId="4" applyFont="1" applyFill="1" applyBorder="1" applyAlignment="1" applyProtection="1">
      <alignment vertical="center" shrinkToFit="1"/>
    </xf>
    <xf numFmtId="49" fontId="0" fillId="0" borderId="0" xfId="0" applyNumberFormat="1">
      <alignment vertical="center"/>
    </xf>
    <xf numFmtId="0" fontId="7" fillId="0" borderId="2" xfId="0" applyFont="1" applyFill="1" applyBorder="1" applyAlignment="1" applyProtection="1">
      <alignment vertical="center" shrinkToFit="1"/>
    </xf>
    <xf numFmtId="0" fontId="7" fillId="0" borderId="2" xfId="0" applyFont="1" applyFill="1" applyBorder="1" applyAlignment="1" applyProtection="1">
      <alignment horizontal="center" vertical="center" shrinkToFit="1"/>
    </xf>
    <xf numFmtId="177" fontId="7" fillId="0" borderId="3" xfId="0" applyNumberFormat="1" applyFont="1" applyBorder="1" applyProtection="1">
      <alignment vertical="center"/>
    </xf>
    <xf numFmtId="177" fontId="7" fillId="0" borderId="3" xfId="0" applyNumberFormat="1" applyFont="1" applyFill="1" applyBorder="1" applyAlignment="1" applyProtection="1">
      <alignment vertical="center" shrinkToFit="1"/>
    </xf>
    <xf numFmtId="0" fontId="16" fillId="0" borderId="0" xfId="0" applyFont="1" applyAlignment="1" applyProtection="1">
      <alignment vertical="center"/>
    </xf>
    <xf numFmtId="0" fontId="16" fillId="0" borderId="0" xfId="0" applyNumberFormat="1" applyFont="1" applyAlignment="1" applyProtection="1">
      <alignment vertical="center"/>
    </xf>
    <xf numFmtId="0" fontId="16" fillId="0" borderId="0" xfId="0" applyNumberFormat="1" applyFont="1" applyFill="1" applyAlignment="1" applyProtection="1">
      <alignment vertical="center"/>
    </xf>
    <xf numFmtId="0" fontId="16" fillId="0" borderId="0" xfId="0" applyNumberFormat="1" applyFont="1" applyFill="1" applyBorder="1" applyAlignment="1" applyProtection="1">
      <alignment vertical="center"/>
    </xf>
    <xf numFmtId="0" fontId="16" fillId="0" borderId="0" xfId="4" applyNumberFormat="1" applyFont="1" applyFill="1" applyBorder="1" applyAlignment="1" applyProtection="1">
      <alignment vertical="center"/>
    </xf>
    <xf numFmtId="0" fontId="16" fillId="0" borderId="0" xfId="4" applyNumberFormat="1" applyFont="1" applyFill="1" applyBorder="1" applyAlignment="1" applyProtection="1">
      <alignment vertical="center" shrinkToFit="1"/>
    </xf>
    <xf numFmtId="0" fontId="1" fillId="0" borderId="0" xfId="0" applyFont="1" applyBorder="1" applyAlignment="1">
      <alignment vertical="center"/>
    </xf>
    <xf numFmtId="0" fontId="19" fillId="0" borderId="0" xfId="0" applyFont="1" applyBorder="1" applyAlignment="1">
      <alignment vertical="center"/>
    </xf>
    <xf numFmtId="0" fontId="10" fillId="0" borderId="0" xfId="0" applyFont="1">
      <alignment vertical="center"/>
    </xf>
    <xf numFmtId="0" fontId="7" fillId="0" borderId="2" xfId="0" applyFont="1" applyBorder="1">
      <alignment vertical="center"/>
    </xf>
    <xf numFmtId="0" fontId="7" fillId="0" borderId="2" xfId="0" applyFont="1" applyBorder="1" applyAlignment="1">
      <alignment vertical="center" shrinkToFit="1"/>
    </xf>
    <xf numFmtId="0" fontId="7" fillId="0" borderId="4" xfId="0" applyFont="1" applyBorder="1">
      <alignment vertical="center"/>
    </xf>
    <xf numFmtId="0" fontId="7" fillId="0" borderId="5" xfId="0" applyFont="1" applyBorder="1">
      <alignment vertical="center"/>
    </xf>
    <xf numFmtId="0" fontId="7" fillId="0" borderId="6" xfId="0" applyFont="1" applyBorder="1">
      <alignment vertical="center"/>
    </xf>
    <xf numFmtId="14" fontId="7" fillId="3" borderId="7" xfId="0" applyNumberFormat="1" applyFont="1" applyFill="1" applyBorder="1" applyAlignment="1" applyProtection="1">
      <alignment horizontal="center" vertical="center"/>
    </xf>
    <xf numFmtId="14" fontId="7" fillId="3" borderId="2" xfId="0" applyNumberFormat="1" applyFont="1" applyFill="1" applyBorder="1" applyAlignment="1" applyProtection="1">
      <alignment horizontal="center" vertical="center"/>
    </xf>
    <xf numFmtId="0" fontId="7" fillId="3" borderId="8"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177" fontId="7" fillId="3" borderId="9" xfId="0" applyNumberFormat="1" applyFont="1" applyFill="1" applyBorder="1" applyAlignment="1" applyProtection="1">
      <alignment horizontal="center" vertical="center"/>
    </xf>
    <xf numFmtId="177" fontId="7" fillId="3" borderId="9" xfId="0" applyNumberFormat="1" applyFont="1" applyFill="1" applyBorder="1" applyAlignment="1" applyProtection="1">
      <alignment horizontal="center" vertical="center" shrinkToFit="1"/>
    </xf>
    <xf numFmtId="177" fontId="7" fillId="3" borderId="3" xfId="0" applyNumberFormat="1" applyFont="1" applyFill="1" applyBorder="1" applyAlignment="1" applyProtection="1">
      <alignment vertical="center" shrinkToFit="1"/>
    </xf>
    <xf numFmtId="0" fontId="7" fillId="3" borderId="3" xfId="0" applyFont="1" applyFill="1" applyBorder="1" applyAlignment="1">
      <alignment horizontal="center" vertical="center"/>
    </xf>
    <xf numFmtId="0" fontId="7" fillId="0" borderId="10" xfId="0" applyFont="1" applyBorder="1">
      <alignment vertical="center"/>
    </xf>
    <xf numFmtId="0" fontId="7" fillId="0" borderId="0" xfId="0" applyFont="1" applyBorder="1" applyAlignment="1">
      <alignment vertical="center" shrinkToFit="1"/>
    </xf>
    <xf numFmtId="0" fontId="7" fillId="3" borderId="8" xfId="0" applyFont="1" applyFill="1" applyBorder="1" applyAlignment="1">
      <alignment horizontal="center" vertical="center"/>
    </xf>
    <xf numFmtId="0" fontId="7" fillId="3" borderId="11" xfId="2" applyFont="1" applyFill="1" applyBorder="1" applyAlignment="1">
      <alignment horizontal="center" vertical="center" wrapText="1"/>
    </xf>
    <xf numFmtId="0" fontId="4" fillId="0" borderId="0" xfId="0" applyFont="1" applyAlignment="1" applyProtection="1">
      <alignment horizontal="right" vertical="center"/>
      <protection hidden="1"/>
    </xf>
    <xf numFmtId="0" fontId="3" fillId="0" borderId="0" xfId="0" applyFo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Protection="1">
      <alignment vertical="center"/>
      <protection hidden="1"/>
    </xf>
    <xf numFmtId="0" fontId="4" fillId="0" borderId="0" xfId="0" applyFo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12" fillId="0" borderId="0" xfId="0" applyFont="1" applyProtection="1">
      <alignment vertical="center"/>
      <protection hidden="1"/>
    </xf>
    <xf numFmtId="0" fontId="7" fillId="3" borderId="3" xfId="0" applyFont="1" applyFill="1" applyBorder="1" applyAlignment="1" applyProtection="1">
      <alignment horizontal="center" vertical="center"/>
      <protection hidden="1"/>
    </xf>
    <xf numFmtId="14" fontId="7" fillId="3" borderId="7" xfId="0" applyNumberFormat="1" applyFont="1" applyFill="1" applyBorder="1" applyAlignment="1" applyProtection="1">
      <alignment horizontal="center" vertical="center"/>
      <protection hidden="1"/>
    </xf>
    <xf numFmtId="0" fontId="7" fillId="3" borderId="8" xfId="0" applyFont="1" applyFill="1" applyBorder="1" applyAlignment="1" applyProtection="1">
      <alignment horizontal="center" vertical="center"/>
      <protection hidden="1"/>
    </xf>
    <xf numFmtId="14" fontId="7" fillId="3" borderId="12" xfId="0" applyNumberFormat="1" applyFont="1" applyFill="1" applyBorder="1" applyAlignment="1" applyProtection="1">
      <alignment horizontal="center" vertical="center"/>
      <protection hidden="1"/>
    </xf>
    <xf numFmtId="0" fontId="7" fillId="0" borderId="2" xfId="0" applyFont="1" applyFill="1" applyBorder="1" applyAlignment="1" applyProtection="1">
      <alignment horizontal="center" vertical="center" wrapText="1" shrinkToFit="1"/>
      <protection hidden="1"/>
    </xf>
    <xf numFmtId="0" fontId="7" fillId="0" borderId="2" xfId="0" applyFont="1" applyFill="1" applyBorder="1" applyAlignment="1" applyProtection="1">
      <alignment vertical="center" shrinkToFit="1"/>
      <protection hidden="1"/>
    </xf>
    <xf numFmtId="0" fontId="7" fillId="0" borderId="2" xfId="0" applyFont="1" applyFill="1" applyBorder="1" applyAlignment="1" applyProtection="1">
      <alignment horizontal="center" vertical="center" shrinkToFit="1"/>
      <protection hidden="1"/>
    </xf>
    <xf numFmtId="0" fontId="7" fillId="0" borderId="7" xfId="0" applyFont="1" applyFill="1" applyBorder="1" applyAlignment="1" applyProtection="1">
      <alignment horizontal="center" vertical="center" wrapText="1" shrinkToFit="1"/>
      <protection hidden="1"/>
    </xf>
    <xf numFmtId="0" fontId="7" fillId="3" borderId="11" xfId="0" applyFont="1" applyFill="1" applyBorder="1" applyAlignment="1" applyProtection="1">
      <alignment horizontal="right" vertical="center" wrapText="1" shrinkToFit="1"/>
      <protection hidden="1"/>
    </xf>
    <xf numFmtId="177" fontId="7" fillId="3" borderId="9" xfId="0" applyNumberFormat="1" applyFont="1" applyFill="1" applyBorder="1" applyAlignment="1" applyProtection="1">
      <alignment horizontal="center" vertical="center"/>
      <protection hidden="1"/>
    </xf>
    <xf numFmtId="177" fontId="7" fillId="0" borderId="3" xfId="0" applyNumberFormat="1" applyFont="1" applyBorder="1" applyProtection="1">
      <alignment vertical="center"/>
      <protection hidden="1"/>
    </xf>
    <xf numFmtId="177" fontId="7" fillId="3" borderId="9" xfId="0" applyNumberFormat="1" applyFont="1" applyFill="1" applyBorder="1" applyAlignment="1" applyProtection="1">
      <alignment horizontal="center" vertical="center" shrinkToFit="1"/>
      <protection hidden="1"/>
    </xf>
    <xf numFmtId="177" fontId="7" fillId="0" borderId="3" xfId="0" applyNumberFormat="1" applyFont="1" applyFill="1" applyBorder="1" applyAlignment="1" applyProtection="1">
      <alignment vertical="center" shrinkToFit="1"/>
      <protection hidden="1"/>
    </xf>
    <xf numFmtId="177" fontId="7" fillId="3" borderId="3" xfId="0" applyNumberFormat="1" applyFont="1" applyFill="1" applyBorder="1" applyAlignment="1" applyProtection="1">
      <alignment vertical="center" shrinkToFit="1"/>
      <protection hidden="1"/>
    </xf>
    <xf numFmtId="0" fontId="7" fillId="3" borderId="13" xfId="0" applyFont="1" applyFill="1" applyBorder="1" applyAlignment="1" applyProtection="1">
      <alignment horizontal="right" vertical="center" wrapText="1" shrinkToFit="1"/>
      <protection hidden="1"/>
    </xf>
    <xf numFmtId="177" fontId="7" fillId="3" borderId="14" xfId="0" applyNumberFormat="1" applyFont="1" applyFill="1" applyBorder="1" applyAlignment="1" applyProtection="1">
      <alignment horizontal="center" vertical="center"/>
      <protection hidden="1"/>
    </xf>
    <xf numFmtId="177" fontId="7" fillId="0" borderId="6" xfId="0" applyNumberFormat="1" applyFont="1" applyBorder="1" applyProtection="1">
      <alignment vertical="center"/>
      <protection hidden="1"/>
    </xf>
    <xf numFmtId="0" fontId="11" fillId="0" borderId="0" xfId="0" applyFont="1" applyAlignment="1" applyProtection="1">
      <alignment vertical="center"/>
      <protection hidden="1"/>
    </xf>
    <xf numFmtId="177" fontId="7" fillId="3" borderId="15" xfId="0" applyNumberFormat="1" applyFont="1" applyFill="1" applyBorder="1" applyAlignment="1" applyProtection="1">
      <alignment horizontal="center" vertical="center"/>
      <protection hidden="1"/>
    </xf>
    <xf numFmtId="177" fontId="7" fillId="3" borderId="16" xfId="0" applyNumberFormat="1" applyFont="1" applyFill="1" applyBorder="1" applyProtection="1">
      <alignment vertical="center"/>
      <protection hidden="1"/>
    </xf>
    <xf numFmtId="177" fontId="7" fillId="3" borderId="17" xfId="0" applyNumberFormat="1" applyFont="1" applyFill="1" applyBorder="1" applyAlignment="1" applyProtection="1">
      <alignment horizontal="center" vertical="center"/>
      <protection hidden="1"/>
    </xf>
    <xf numFmtId="177" fontId="7" fillId="3" borderId="18" xfId="0" applyNumberFormat="1" applyFont="1" applyFill="1" applyBorder="1" applyProtection="1">
      <alignment vertical="center"/>
      <protection hidden="1"/>
    </xf>
    <xf numFmtId="0" fontId="7" fillId="0" borderId="7" xfId="0" applyFont="1" applyFill="1" applyBorder="1" applyAlignment="1" applyProtection="1">
      <alignment horizontal="center" vertical="center" textRotation="255"/>
      <protection hidden="1"/>
    </xf>
    <xf numFmtId="0" fontId="7" fillId="0" borderId="7" xfId="0" applyFont="1" applyFill="1" applyBorder="1" applyAlignment="1" applyProtection="1">
      <alignment vertical="center" shrinkToFit="1"/>
      <protection hidden="1"/>
    </xf>
    <xf numFmtId="0" fontId="7" fillId="0" borderId="0" xfId="0" applyFont="1" applyFill="1" applyProtection="1">
      <alignment vertical="center"/>
      <protection hidden="1"/>
    </xf>
    <xf numFmtId="0" fontId="12" fillId="0" borderId="0" xfId="0" applyFont="1" applyFill="1" applyProtection="1">
      <alignment vertical="center"/>
      <protection hidden="1"/>
    </xf>
    <xf numFmtId="0" fontId="7" fillId="3" borderId="11" xfId="4" applyFont="1" applyFill="1" applyBorder="1" applyAlignment="1" applyProtection="1">
      <alignment horizontal="right" vertical="center" shrinkToFit="1"/>
      <protection hidden="1"/>
    </xf>
    <xf numFmtId="0" fontId="7" fillId="3" borderId="3" xfId="4" applyFont="1" applyFill="1" applyBorder="1" applyAlignment="1" applyProtection="1">
      <alignment vertical="center" shrinkToFit="1"/>
      <protection hidden="1"/>
    </xf>
    <xf numFmtId="177" fontId="7" fillId="3" borderId="3" xfId="4" applyNumberFormat="1" applyFont="1" applyFill="1" applyBorder="1" applyAlignment="1" applyProtection="1">
      <alignment vertical="center" shrinkToFit="1"/>
      <protection hidden="1"/>
    </xf>
    <xf numFmtId="177" fontId="7" fillId="0" borderId="0" xfId="4" applyNumberFormat="1" applyFont="1" applyFill="1" applyBorder="1" applyAlignment="1" applyProtection="1">
      <alignment vertical="center" shrinkToFit="1"/>
      <protection hidden="1"/>
    </xf>
    <xf numFmtId="0" fontId="7" fillId="0" borderId="0" xfId="0" applyFont="1" applyAlignment="1" applyProtection="1">
      <alignment vertical="center" shrinkToFit="1"/>
      <protection hidden="1"/>
    </xf>
    <xf numFmtId="0" fontId="7" fillId="0" borderId="3" xfId="4" applyFont="1" applyFill="1" applyBorder="1" applyAlignment="1" applyProtection="1">
      <alignment vertical="center" shrinkToFit="1"/>
      <protection hidden="1"/>
    </xf>
    <xf numFmtId="177" fontId="7" fillId="0" borderId="3" xfId="4" applyNumberFormat="1" applyFont="1" applyFill="1" applyBorder="1" applyAlignment="1" applyProtection="1">
      <alignment vertical="center" shrinkToFit="1"/>
      <protection hidden="1"/>
    </xf>
    <xf numFmtId="0" fontId="7" fillId="0" borderId="0" xfId="4" applyFont="1" applyFill="1" applyBorder="1" applyAlignment="1" applyProtection="1">
      <alignment vertical="center" shrinkToFit="1"/>
      <protection hidden="1"/>
    </xf>
    <xf numFmtId="0" fontId="7" fillId="3" borderId="19" xfId="4" applyFont="1" applyFill="1" applyBorder="1" applyAlignment="1" applyProtection="1">
      <alignment vertical="center" shrinkToFit="1"/>
      <protection hidden="1"/>
    </xf>
    <xf numFmtId="0" fontId="14" fillId="0" borderId="20" xfId="4" applyFont="1" applyFill="1" applyBorder="1" applyAlignment="1" applyProtection="1">
      <alignment horizontal="right" vertical="center" shrinkToFit="1"/>
      <protection hidden="1"/>
    </xf>
    <xf numFmtId="177" fontId="14" fillId="0" borderId="21" xfId="4" applyNumberFormat="1" applyFont="1" applyFill="1" applyBorder="1" applyAlignment="1" applyProtection="1">
      <alignment vertical="center" shrinkToFit="1"/>
      <protection hidden="1"/>
    </xf>
    <xf numFmtId="0" fontId="10" fillId="0" borderId="0" xfId="0" applyFont="1" applyProtection="1">
      <alignment vertical="center"/>
      <protection hidden="1"/>
    </xf>
    <xf numFmtId="0" fontId="7" fillId="0" borderId="7" xfId="0" applyNumberFormat="1" applyFont="1" applyFill="1" applyBorder="1" applyAlignment="1" applyProtection="1">
      <alignment horizontal="center" vertical="center" shrinkToFit="1"/>
      <protection locked="0" hidden="1"/>
    </xf>
    <xf numFmtId="0" fontId="7" fillId="0" borderId="12" xfId="0" applyNumberFormat="1" applyFont="1" applyFill="1" applyBorder="1" applyAlignment="1" applyProtection="1">
      <alignment horizontal="center" vertical="center" shrinkToFit="1"/>
      <protection locked="0" hidden="1"/>
    </xf>
    <xf numFmtId="0" fontId="16" fillId="0" borderId="0" xfId="0" applyFont="1" applyAlignment="1" applyProtection="1">
      <alignment vertical="center"/>
      <protection locked="0" hidden="1"/>
    </xf>
    <xf numFmtId="0" fontId="7" fillId="0" borderId="0" xfId="0" applyFont="1" applyProtection="1">
      <alignment vertical="center"/>
      <protection locked="0" hidden="1"/>
    </xf>
    <xf numFmtId="0" fontId="16" fillId="0" borderId="0" xfId="0" applyNumberFormat="1" applyFont="1" applyAlignment="1" applyProtection="1">
      <alignment vertical="center"/>
      <protection locked="0" hidden="1"/>
    </xf>
    <xf numFmtId="0" fontId="12" fillId="0" borderId="0" xfId="0" applyFont="1" applyProtection="1">
      <alignment vertical="center"/>
      <protection locked="0" hidden="1"/>
    </xf>
    <xf numFmtId="0" fontId="21" fillId="0" borderId="0" xfId="0" applyFont="1" applyProtection="1">
      <alignment vertical="center"/>
      <protection locked="0" hidden="1"/>
    </xf>
    <xf numFmtId="0" fontId="16" fillId="0" borderId="0" xfId="0" applyNumberFormat="1" applyFont="1" applyBorder="1" applyAlignment="1" applyProtection="1">
      <alignment vertical="center"/>
      <protection locked="0" hidden="1"/>
    </xf>
    <xf numFmtId="0" fontId="11" fillId="0" borderId="0" xfId="0" applyFont="1" applyAlignment="1" applyProtection="1">
      <alignment vertical="center"/>
      <protection locked="0" hidden="1"/>
    </xf>
    <xf numFmtId="0" fontId="16" fillId="0" borderId="0" xfId="0" applyNumberFormat="1" applyFont="1" applyFill="1" applyAlignment="1" applyProtection="1">
      <alignment vertical="center"/>
      <protection locked="0" hidden="1"/>
    </xf>
    <xf numFmtId="0" fontId="7" fillId="0" borderId="0" xfId="0" applyFont="1" applyFill="1" applyProtection="1">
      <alignment vertical="center"/>
      <protection locked="0" hidden="1"/>
    </xf>
    <xf numFmtId="0" fontId="16" fillId="0" borderId="0" xfId="0" applyNumberFormat="1" applyFont="1" applyFill="1" applyBorder="1" applyAlignment="1" applyProtection="1">
      <alignment vertical="center"/>
      <protection locked="0" hidden="1"/>
    </xf>
    <xf numFmtId="0" fontId="7" fillId="0" borderId="0" xfId="0" applyFont="1" applyFill="1" applyBorder="1" applyAlignment="1" applyProtection="1">
      <alignment vertical="center" shrinkToFit="1"/>
      <protection locked="0" hidden="1"/>
    </xf>
    <xf numFmtId="0" fontId="16" fillId="0" borderId="0" xfId="4" applyNumberFormat="1" applyFont="1" applyFill="1" applyBorder="1" applyAlignment="1" applyProtection="1">
      <alignment vertical="center"/>
      <protection locked="0" hidden="1"/>
    </xf>
    <xf numFmtId="0" fontId="7" fillId="0" borderId="0" xfId="4" applyFont="1" applyFill="1" applyBorder="1" applyAlignment="1" applyProtection="1">
      <alignment vertical="center" shrinkToFit="1"/>
      <protection locked="0" hidden="1"/>
    </xf>
    <xf numFmtId="0" fontId="16" fillId="0" borderId="0" xfId="4" applyNumberFormat="1" applyFont="1" applyFill="1" applyBorder="1" applyAlignment="1" applyProtection="1">
      <alignment vertical="center" shrinkToFit="1"/>
      <protection locked="0" hidden="1"/>
    </xf>
    <xf numFmtId="0" fontId="10" fillId="0" borderId="0" xfId="0" applyFont="1" applyProtection="1">
      <alignment vertical="center"/>
      <protection locked="0" hidden="1"/>
    </xf>
    <xf numFmtId="0" fontId="1" fillId="0" borderId="0" xfId="0" applyFont="1" applyFill="1" applyAlignment="1">
      <alignment vertical="center" wrapText="1"/>
    </xf>
    <xf numFmtId="0" fontId="5" fillId="2" borderId="1" xfId="0" applyFont="1" applyFill="1" applyBorder="1" applyAlignment="1">
      <alignment horizontal="center" vertical="center" wrapText="1"/>
    </xf>
    <xf numFmtId="179" fontId="5" fillId="2" borderId="1" xfId="0" applyNumberFormat="1" applyFont="1" applyFill="1" applyBorder="1" applyAlignment="1">
      <alignment horizontal="center" vertical="center" wrapText="1"/>
    </xf>
    <xf numFmtId="38" fontId="5" fillId="2" borderId="1" xfId="1" applyFont="1" applyFill="1" applyBorder="1" applyAlignment="1">
      <alignment horizontal="center" vertical="center" wrapText="1"/>
    </xf>
    <xf numFmtId="178" fontId="5" fillId="2" borderId="1" xfId="0" applyNumberFormat="1" applyFont="1" applyFill="1" applyBorder="1" applyAlignment="1">
      <alignment horizontal="center" vertical="center" wrapText="1"/>
    </xf>
    <xf numFmtId="178" fontId="5" fillId="2" borderId="22" xfId="0" applyNumberFormat="1" applyFont="1" applyFill="1" applyBorder="1" applyAlignment="1">
      <alignment horizontal="center" vertical="center" wrapText="1"/>
    </xf>
    <xf numFmtId="49" fontId="5" fillId="2" borderId="22" xfId="0" applyNumberFormat="1" applyFont="1" applyFill="1" applyBorder="1" applyAlignment="1">
      <alignment horizontal="center" vertical="center" wrapText="1"/>
    </xf>
    <xf numFmtId="0" fontId="1" fillId="0" borderId="0" xfId="0" applyFont="1">
      <alignment vertical="center"/>
    </xf>
    <xf numFmtId="49" fontId="1" fillId="0" borderId="0" xfId="0" applyNumberFormat="1" applyFont="1">
      <alignment vertical="center"/>
    </xf>
    <xf numFmtId="49" fontId="5" fillId="2" borderId="1" xfId="5" applyNumberFormat="1" applyFont="1" applyFill="1" applyBorder="1" applyAlignment="1">
      <alignment horizontal="center" vertical="center"/>
    </xf>
    <xf numFmtId="3" fontId="5" fillId="2" borderId="1" xfId="5" applyNumberFormat="1" applyFont="1" applyFill="1" applyBorder="1" applyAlignment="1" applyProtection="1">
      <alignment horizontal="center" vertical="center"/>
      <protection locked="0"/>
    </xf>
    <xf numFmtId="0" fontId="10" fillId="0" borderId="1" xfId="0" applyFont="1" applyBorder="1">
      <alignment vertical="center"/>
    </xf>
    <xf numFmtId="0" fontId="10" fillId="0" borderId="1" xfId="0" applyFont="1" applyBorder="1" applyAlignment="1">
      <alignment vertical="center"/>
    </xf>
    <xf numFmtId="0" fontId="10" fillId="0" borderId="0" xfId="0" applyFont="1" applyAlignment="1">
      <alignment vertical="center"/>
    </xf>
    <xf numFmtId="0" fontId="23" fillId="0" borderId="0" xfId="0" applyFont="1">
      <alignment vertical="center"/>
    </xf>
    <xf numFmtId="0" fontId="23" fillId="0" borderId="0" xfId="0" applyFont="1" applyAlignment="1">
      <alignment vertical="center"/>
    </xf>
    <xf numFmtId="49" fontId="1" fillId="0" borderId="1" xfId="5" applyNumberFormat="1" applyFont="1" applyBorder="1" applyAlignment="1">
      <alignment vertical="center"/>
    </xf>
    <xf numFmtId="0" fontId="1" fillId="0" borderId="1" xfId="5" applyFont="1" applyFill="1" applyBorder="1" applyAlignment="1">
      <alignment vertical="center"/>
    </xf>
    <xf numFmtId="0" fontId="1" fillId="0" borderId="1" xfId="0" applyFont="1" applyBorder="1">
      <alignment vertical="center"/>
    </xf>
    <xf numFmtId="49" fontId="1" fillId="0" borderId="1" xfId="0" applyNumberFormat="1" applyFont="1" applyBorder="1">
      <alignment vertical="center"/>
    </xf>
    <xf numFmtId="3" fontId="1" fillId="0" borderId="1" xfId="5" applyNumberFormat="1" applyFont="1" applyFill="1" applyBorder="1" applyAlignment="1" applyProtection="1">
      <alignment vertical="center"/>
      <protection locked="0"/>
    </xf>
    <xf numFmtId="49" fontId="1" fillId="0" borderId="1" xfId="5" applyNumberFormat="1" applyFont="1" applyBorder="1"/>
    <xf numFmtId="0" fontId="1" fillId="0" borderId="1" xfId="5" applyFont="1" applyBorder="1" applyAlignment="1">
      <alignment vertical="center"/>
    </xf>
    <xf numFmtId="0" fontId="1" fillId="0" borderId="1" xfId="5" applyFont="1" applyBorder="1" applyAlignment="1">
      <alignment vertical="center" shrinkToFit="1"/>
    </xf>
    <xf numFmtId="0" fontId="7" fillId="0" borderId="0" xfId="2" applyFont="1" applyBorder="1" applyAlignment="1">
      <alignment vertical="center"/>
    </xf>
    <xf numFmtId="0" fontId="7" fillId="0" borderId="0" xfId="2" applyFont="1">
      <alignment vertical="center"/>
    </xf>
    <xf numFmtId="0" fontId="7" fillId="0" borderId="0" xfId="2" applyFont="1" applyAlignment="1">
      <alignment vertical="center"/>
    </xf>
    <xf numFmtId="0" fontId="0" fillId="0" borderId="1" xfId="0" applyFont="1" applyBorder="1">
      <alignment vertical="center"/>
    </xf>
    <xf numFmtId="0" fontId="7" fillId="0" borderId="0" xfId="0" applyFont="1" applyBorder="1" applyProtection="1">
      <alignment vertical="center"/>
      <protection hidden="1"/>
    </xf>
    <xf numFmtId="0" fontId="24" fillId="0" borderId="0" xfId="3" applyFont="1" applyAlignment="1">
      <alignment horizontal="center" vertical="center"/>
    </xf>
    <xf numFmtId="0" fontId="1" fillId="0" borderId="0" xfId="2" applyFont="1">
      <alignment vertical="center"/>
    </xf>
    <xf numFmtId="0" fontId="7" fillId="0" borderId="0" xfId="3" applyFont="1" applyBorder="1" applyAlignment="1">
      <alignment horizontal="right" vertical="center"/>
    </xf>
    <xf numFmtId="0" fontId="7" fillId="0" borderId="0" xfId="3" applyFont="1" applyAlignment="1">
      <alignment horizontal="center" vertical="center"/>
    </xf>
    <xf numFmtId="0" fontId="7" fillId="3" borderId="10" xfId="3" applyFont="1" applyFill="1" applyBorder="1" applyAlignment="1">
      <alignment horizontal="distributed" vertical="center" wrapText="1" justifyLastLine="1"/>
    </xf>
    <xf numFmtId="0" fontId="7" fillId="3" borderId="22" xfId="3" applyFont="1" applyFill="1" applyBorder="1" applyAlignment="1">
      <alignment horizontal="distributed" vertical="center" wrapText="1" justifyLastLine="1"/>
    </xf>
    <xf numFmtId="0" fontId="8" fillId="0" borderId="5" xfId="3" applyFont="1" applyBorder="1" applyAlignment="1">
      <alignment vertical="center" wrapText="1"/>
    </xf>
    <xf numFmtId="0" fontId="8" fillId="0" borderId="10" xfId="3" applyFont="1" applyBorder="1" applyAlignment="1">
      <alignment vertical="center" wrapText="1"/>
    </xf>
    <xf numFmtId="0" fontId="13" fillId="0" borderId="0" xfId="3" applyFont="1" applyAlignment="1">
      <alignment horizontal="center" vertical="center" wrapText="1"/>
    </xf>
    <xf numFmtId="0" fontId="26" fillId="5" borderId="1" xfId="0" applyFont="1" applyFill="1" applyBorder="1" applyAlignment="1">
      <alignment horizontal="center" vertical="center" wrapText="1"/>
    </xf>
    <xf numFmtId="49" fontId="26" fillId="5" borderId="1" xfId="0" applyNumberFormat="1" applyFont="1" applyFill="1" applyBorder="1" applyAlignment="1">
      <alignment horizontal="center" vertical="center" wrapText="1"/>
    </xf>
    <xf numFmtId="0" fontId="26" fillId="5" borderId="1" xfId="0" applyFont="1" applyFill="1" applyBorder="1" applyAlignment="1">
      <alignment vertical="center" wrapText="1"/>
    </xf>
    <xf numFmtId="179" fontId="26" fillId="5" borderId="1" xfId="0" applyNumberFormat="1" applyFont="1" applyFill="1" applyBorder="1" applyAlignment="1">
      <alignment horizontal="center" vertical="center" wrapText="1"/>
    </xf>
    <xf numFmtId="176" fontId="26" fillId="5" borderId="1" xfId="0" applyNumberFormat="1" applyFont="1" applyFill="1" applyBorder="1" applyAlignment="1">
      <alignment horizontal="center" vertical="center" wrapText="1"/>
    </xf>
    <xf numFmtId="178" fontId="26" fillId="5" borderId="1" xfId="1" applyNumberFormat="1" applyFont="1" applyFill="1" applyBorder="1" applyAlignment="1">
      <alignment horizontal="center" vertical="center" wrapText="1"/>
    </xf>
    <xf numFmtId="0" fontId="27" fillId="6" borderId="1" xfId="0" applyFont="1" applyFill="1" applyBorder="1" applyAlignment="1">
      <alignment horizontal="center" vertical="center" wrapText="1"/>
    </xf>
    <xf numFmtId="0" fontId="0" fillId="0" borderId="0" xfId="0" applyFont="1">
      <alignment vertical="center"/>
    </xf>
    <xf numFmtId="0" fontId="28" fillId="0" borderId="0" xfId="0" applyFont="1" applyProtection="1">
      <alignment vertical="center"/>
      <protection locked="0" hidden="1"/>
    </xf>
    <xf numFmtId="0" fontId="28" fillId="0" borderId="0" xfId="0" applyFont="1" applyProtection="1">
      <alignment vertical="center"/>
      <protection hidden="1"/>
    </xf>
    <xf numFmtId="0" fontId="29" fillId="0" borderId="0" xfId="0" applyFont="1" applyProtection="1">
      <alignment vertical="center"/>
      <protection hidden="1"/>
    </xf>
    <xf numFmtId="0" fontId="28" fillId="0" borderId="0" xfId="0" applyFont="1" applyBorder="1" applyProtection="1">
      <alignment vertical="center"/>
      <protection locked="0" hidden="1"/>
    </xf>
    <xf numFmtId="0" fontId="28" fillId="0" borderId="0" xfId="0" applyFont="1" applyBorder="1" applyProtection="1">
      <alignment vertical="center"/>
      <protection hidden="1"/>
    </xf>
    <xf numFmtId="0" fontId="29" fillId="0" borderId="0" xfId="0" applyFont="1" applyProtection="1">
      <alignment vertical="center"/>
      <protection locked="0" hidden="1"/>
    </xf>
    <xf numFmtId="0" fontId="0" fillId="0" borderId="1" xfId="0" applyFont="1" applyBorder="1" applyAlignment="1">
      <alignment vertical="center"/>
    </xf>
    <xf numFmtId="49" fontId="0" fillId="0" borderId="1" xfId="5" applyNumberFormat="1" applyFont="1" applyBorder="1" applyAlignment="1">
      <alignment vertical="center"/>
    </xf>
    <xf numFmtId="0" fontId="4" fillId="0" borderId="0" xfId="0" applyFont="1" applyProtection="1">
      <alignment vertical="center"/>
    </xf>
    <xf numFmtId="0" fontId="4" fillId="0" borderId="0" xfId="0" applyFont="1" applyAlignment="1" applyProtection="1">
      <alignment horizontal="right" vertical="center"/>
    </xf>
    <xf numFmtId="0" fontId="4" fillId="0" borderId="0" xfId="0" applyFont="1" applyAlignment="1" applyProtection="1">
      <alignment vertical="center"/>
    </xf>
    <xf numFmtId="0" fontId="4" fillId="0" borderId="0" xfId="0" applyFont="1" applyAlignment="1" applyProtection="1">
      <alignment horizontal="left" vertical="center"/>
    </xf>
    <xf numFmtId="0" fontId="8" fillId="4" borderId="12" xfId="0" applyFont="1" applyFill="1" applyBorder="1" applyAlignment="1" applyProtection="1">
      <alignment vertical="center" shrinkToFit="1"/>
      <protection hidden="1"/>
    </xf>
    <xf numFmtId="0" fontId="16" fillId="0" borderId="0" xfId="0" applyNumberFormat="1" applyFont="1" applyBorder="1" applyAlignment="1" applyProtection="1">
      <alignment vertical="center"/>
      <protection hidden="1"/>
    </xf>
    <xf numFmtId="0" fontId="15" fillId="0" borderId="7" xfId="0" applyNumberFormat="1" applyFont="1" applyFill="1" applyBorder="1" applyAlignment="1" applyProtection="1">
      <alignment horizontal="center" vertical="center" shrinkToFit="1"/>
    </xf>
    <xf numFmtId="0" fontId="16" fillId="0" borderId="0" xfId="0" applyNumberFormat="1" applyFont="1" applyBorder="1" applyAlignment="1" applyProtection="1">
      <alignment vertical="center"/>
    </xf>
    <xf numFmtId="0" fontId="15" fillId="0" borderId="2" xfId="0" applyNumberFormat="1"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wrapText="1" shrinkToFit="1"/>
    </xf>
    <xf numFmtId="0" fontId="7" fillId="0" borderId="7" xfId="0" applyFont="1" applyFill="1" applyBorder="1" applyAlignment="1" applyProtection="1">
      <alignment horizontal="center" vertical="center" wrapText="1" shrinkToFit="1"/>
    </xf>
    <xf numFmtId="0" fontId="7" fillId="3" borderId="11" xfId="0" applyFont="1" applyFill="1" applyBorder="1" applyAlignment="1" applyProtection="1">
      <alignment horizontal="right" vertical="center" wrapText="1" shrinkToFit="1"/>
    </xf>
    <xf numFmtId="0" fontId="7" fillId="3" borderId="13" xfId="0" applyFont="1" applyFill="1" applyBorder="1" applyAlignment="1" applyProtection="1">
      <alignment horizontal="right" vertical="center" wrapText="1" shrinkToFit="1"/>
    </xf>
    <xf numFmtId="177" fontId="7" fillId="3" borderId="14" xfId="0" applyNumberFormat="1" applyFont="1" applyFill="1" applyBorder="1" applyAlignment="1" applyProtection="1">
      <alignment horizontal="center" vertical="center"/>
    </xf>
    <xf numFmtId="177" fontId="7" fillId="0" borderId="6" xfId="0" applyNumberFormat="1" applyFont="1" applyBorder="1" applyProtection="1">
      <alignment vertical="center"/>
    </xf>
    <xf numFmtId="177" fontId="7" fillId="3" borderId="15" xfId="0" applyNumberFormat="1" applyFont="1" applyFill="1" applyBorder="1" applyAlignment="1" applyProtection="1">
      <alignment horizontal="center" vertical="center"/>
    </xf>
    <xf numFmtId="177" fontId="7" fillId="3" borderId="16" xfId="0" applyNumberFormat="1" applyFont="1" applyFill="1" applyBorder="1" applyProtection="1">
      <alignment vertical="center"/>
    </xf>
    <xf numFmtId="177" fontId="7" fillId="3" borderId="17" xfId="0" applyNumberFormat="1" applyFont="1" applyFill="1" applyBorder="1" applyAlignment="1" applyProtection="1">
      <alignment horizontal="center" vertical="center"/>
    </xf>
    <xf numFmtId="177" fontId="7" fillId="3" borderId="18" xfId="0" applyNumberFormat="1" applyFont="1" applyFill="1" applyBorder="1" applyProtection="1">
      <alignment vertical="center"/>
    </xf>
    <xf numFmtId="0" fontId="7" fillId="0" borderId="7" xfId="0" applyFont="1" applyFill="1" applyBorder="1" applyAlignment="1" applyProtection="1">
      <alignment horizontal="center" vertical="center" textRotation="255"/>
    </xf>
    <xf numFmtId="0" fontId="7" fillId="0" borderId="7" xfId="0" applyFont="1" applyFill="1" applyBorder="1" applyAlignment="1" applyProtection="1">
      <alignment vertical="center" shrinkToFit="1"/>
    </xf>
    <xf numFmtId="0" fontId="7" fillId="3" borderId="11" xfId="4" applyFont="1" applyFill="1" applyBorder="1" applyAlignment="1" applyProtection="1">
      <alignment horizontal="right" vertical="center" shrinkToFit="1"/>
    </xf>
    <xf numFmtId="0" fontId="7" fillId="3" borderId="3" xfId="4" applyFont="1" applyFill="1" applyBorder="1" applyAlignment="1" applyProtection="1">
      <alignment vertical="center" shrinkToFit="1"/>
    </xf>
    <xf numFmtId="177" fontId="7" fillId="3" borderId="3" xfId="4" applyNumberFormat="1" applyFont="1" applyFill="1" applyBorder="1" applyAlignment="1" applyProtection="1">
      <alignment vertical="center" shrinkToFit="1"/>
    </xf>
    <xf numFmtId="0" fontId="7" fillId="0" borderId="3" xfId="4" applyFont="1" applyFill="1" applyBorder="1" applyAlignment="1" applyProtection="1">
      <alignment vertical="center" shrinkToFit="1"/>
    </xf>
    <xf numFmtId="177" fontId="7" fillId="0" borderId="3" xfId="4" applyNumberFormat="1" applyFont="1" applyFill="1" applyBorder="1" applyAlignment="1" applyProtection="1">
      <alignment vertical="center" shrinkToFit="1"/>
    </xf>
    <xf numFmtId="0" fontId="7" fillId="3" borderId="19" xfId="4" applyFont="1" applyFill="1" applyBorder="1" applyAlignment="1" applyProtection="1">
      <alignment vertical="center" shrinkToFit="1"/>
    </xf>
    <xf numFmtId="0" fontId="14" fillId="0" borderId="20" xfId="4" applyFont="1" applyFill="1" applyBorder="1" applyAlignment="1" applyProtection="1">
      <alignment horizontal="right" vertical="center" shrinkToFit="1"/>
    </xf>
    <xf numFmtId="177" fontId="14" fillId="0" borderId="21" xfId="4" applyNumberFormat="1" applyFont="1" applyFill="1" applyBorder="1" applyAlignment="1" applyProtection="1">
      <alignment vertical="center" shrinkToFit="1"/>
    </xf>
    <xf numFmtId="0" fontId="7" fillId="3" borderId="11" xfId="0" applyFont="1" applyFill="1" applyBorder="1" applyAlignment="1" applyProtection="1">
      <alignment horizontal="distributed" vertical="center" indent="1" shrinkToFit="1"/>
      <protection hidden="1"/>
    </xf>
    <xf numFmtId="0" fontId="7" fillId="3" borderId="12" xfId="0" applyFont="1" applyFill="1" applyBorder="1" applyAlignment="1" applyProtection="1">
      <alignment horizontal="distributed" vertical="center" indent="1" shrinkToFit="1"/>
      <protection hidden="1"/>
    </xf>
    <xf numFmtId="0" fontId="7" fillId="3" borderId="3" xfId="0" applyFont="1" applyFill="1" applyBorder="1" applyAlignment="1" applyProtection="1">
      <alignment horizontal="distributed" vertical="center" indent="1" shrinkToFit="1"/>
      <protection hidden="1"/>
    </xf>
    <xf numFmtId="0" fontId="7" fillId="3" borderId="11" xfId="0" applyFont="1" applyFill="1" applyBorder="1" applyAlignment="1" applyProtection="1">
      <alignment horizontal="distributed" vertical="center" indent="1"/>
      <protection hidden="1"/>
    </xf>
    <xf numFmtId="0" fontId="7" fillId="3" borderId="12" xfId="0" applyFont="1" applyFill="1" applyBorder="1" applyAlignment="1" applyProtection="1">
      <alignment horizontal="distributed" vertical="center" indent="1"/>
      <protection hidden="1"/>
    </xf>
    <xf numFmtId="0" fontId="7" fillId="3" borderId="3" xfId="0" applyFont="1" applyFill="1" applyBorder="1" applyAlignment="1" applyProtection="1">
      <alignment horizontal="distributed" vertical="center" indent="1"/>
      <protection hidden="1"/>
    </xf>
    <xf numFmtId="0" fontId="7" fillId="0" borderId="11" xfId="0" applyFont="1" applyBorder="1" applyAlignment="1" applyProtection="1">
      <alignment horizontal="center" vertical="center"/>
      <protection locked="0" hidden="1"/>
    </xf>
    <xf numFmtId="0" fontId="7" fillId="0" borderId="12" xfId="0" applyFont="1" applyBorder="1" applyAlignment="1" applyProtection="1">
      <alignment horizontal="center" vertical="center"/>
      <protection locked="0" hidden="1"/>
    </xf>
    <xf numFmtId="0" fontId="7" fillId="0" borderId="3" xfId="0" applyFont="1" applyBorder="1" applyAlignment="1" applyProtection="1">
      <alignment horizontal="center" vertical="center"/>
      <protection locked="0" hidden="1"/>
    </xf>
    <xf numFmtId="0" fontId="7" fillId="3" borderId="3" xfId="0" applyFont="1" applyFill="1" applyBorder="1" applyAlignment="1">
      <alignment horizontal="left" vertical="center" shrinkToFit="1"/>
    </xf>
    <xf numFmtId="0" fontId="7" fillId="3" borderId="1" xfId="0" applyFont="1" applyFill="1" applyBorder="1" applyAlignment="1">
      <alignment horizontal="left" vertical="center" shrinkToFit="1"/>
    </xf>
    <xf numFmtId="0" fontId="7" fillId="3" borderId="12" xfId="0" applyFont="1" applyFill="1" applyBorder="1" applyAlignment="1" applyProtection="1">
      <alignment horizontal="left" vertical="center" shrinkToFit="1"/>
      <protection hidden="1"/>
    </xf>
    <xf numFmtId="0" fontId="7" fillId="3" borderId="3" xfId="0" applyFont="1" applyFill="1" applyBorder="1" applyAlignment="1" applyProtection="1">
      <alignment horizontal="left" vertical="center" shrinkToFit="1"/>
      <protection hidden="1"/>
    </xf>
    <xf numFmtId="0" fontId="7" fillId="3" borderId="11" xfId="0" applyFont="1" applyFill="1" applyBorder="1" applyAlignment="1" applyProtection="1">
      <alignment horizontal="center" vertical="center" wrapText="1" shrinkToFit="1"/>
      <protection hidden="1"/>
    </xf>
    <xf numFmtId="0" fontId="7" fillId="3" borderId="12" xfId="0" applyFont="1" applyFill="1" applyBorder="1" applyAlignment="1" applyProtection="1">
      <alignment horizontal="center" vertical="center" wrapText="1" shrinkToFit="1"/>
      <protection hidden="1"/>
    </xf>
    <xf numFmtId="0" fontId="7" fillId="3" borderId="3" xfId="0" applyFont="1" applyFill="1" applyBorder="1" applyAlignment="1" applyProtection="1">
      <alignment horizontal="center" vertical="center" wrapText="1" shrinkToFit="1"/>
      <protection hidden="1"/>
    </xf>
    <xf numFmtId="14" fontId="7" fillId="3" borderId="11" xfId="0" applyNumberFormat="1" applyFont="1" applyFill="1" applyBorder="1" applyAlignment="1" applyProtection="1">
      <alignment horizontal="center" vertical="center" shrinkToFit="1"/>
      <protection hidden="1"/>
    </xf>
    <xf numFmtId="14" fontId="7" fillId="3" borderId="12" xfId="0" applyNumberFormat="1" applyFont="1" applyFill="1" applyBorder="1" applyAlignment="1" applyProtection="1">
      <alignment horizontal="center" vertical="center" shrinkToFit="1"/>
      <protection hidden="1"/>
    </xf>
    <xf numFmtId="0" fontId="18" fillId="0" borderId="39" xfId="0" applyFont="1" applyFill="1" applyBorder="1" applyAlignment="1" applyProtection="1">
      <alignment horizontal="center" vertical="center" wrapText="1" shrinkToFit="1"/>
      <protection hidden="1"/>
    </xf>
    <xf numFmtId="177" fontId="7" fillId="0" borderId="27" xfId="0" applyNumberFormat="1" applyFont="1" applyBorder="1" applyProtection="1">
      <alignment vertical="center"/>
      <protection locked="0" hidden="1"/>
    </xf>
    <xf numFmtId="177" fontId="7" fillId="0" borderId="12" xfId="0" applyNumberFormat="1" applyFont="1" applyBorder="1" applyProtection="1">
      <alignment vertical="center"/>
      <protection locked="0" hidden="1"/>
    </xf>
    <xf numFmtId="0" fontId="7" fillId="3" borderId="11" xfId="0" applyFont="1" applyFill="1" applyBorder="1" applyAlignment="1" applyProtection="1">
      <alignment horizontal="center" vertical="center" shrinkToFit="1"/>
      <protection hidden="1"/>
    </xf>
    <xf numFmtId="0" fontId="7" fillId="3" borderId="12" xfId="0" applyFont="1" applyFill="1" applyBorder="1" applyAlignment="1" applyProtection="1">
      <alignment horizontal="center" vertical="center" shrinkToFit="1"/>
      <protection hidden="1"/>
    </xf>
    <xf numFmtId="0" fontId="7" fillId="3" borderId="3" xfId="0" applyFont="1" applyFill="1" applyBorder="1" applyAlignment="1" applyProtection="1">
      <alignment horizontal="center" vertical="center" shrinkToFit="1"/>
      <protection hidden="1"/>
    </xf>
    <xf numFmtId="0" fontId="7" fillId="0" borderId="11" xfId="0" applyFont="1" applyFill="1" applyBorder="1" applyAlignment="1" applyProtection="1">
      <alignment horizontal="center" vertical="center" shrinkToFit="1"/>
      <protection locked="0" hidden="1"/>
    </xf>
    <xf numFmtId="0" fontId="7" fillId="0" borderId="12" xfId="0" applyFont="1" applyFill="1" applyBorder="1" applyAlignment="1" applyProtection="1">
      <alignment horizontal="center" vertical="center" shrinkToFit="1"/>
      <protection locked="0" hidden="1"/>
    </xf>
    <xf numFmtId="0" fontId="7" fillId="0" borderId="3" xfId="0" applyFont="1" applyFill="1" applyBorder="1" applyAlignment="1" applyProtection="1">
      <alignment horizontal="center" vertical="center" shrinkToFit="1"/>
      <protection locked="0" hidden="1"/>
    </xf>
    <xf numFmtId="0" fontId="7" fillId="0" borderId="11" xfId="0" applyFont="1" applyBorder="1" applyProtection="1">
      <alignment vertical="center"/>
      <protection locked="0" hidden="1"/>
    </xf>
    <xf numFmtId="0" fontId="7" fillId="0" borderId="12" xfId="0" applyFont="1" applyBorder="1" applyProtection="1">
      <alignment vertical="center"/>
      <protection locked="0" hidden="1"/>
    </xf>
    <xf numFmtId="0" fontId="7" fillId="0" borderId="3" xfId="0" applyFont="1" applyBorder="1" applyProtection="1">
      <alignment vertical="center"/>
      <protection locked="0" hidden="1"/>
    </xf>
    <xf numFmtId="0" fontId="7" fillId="0" borderId="11" xfId="0" applyFont="1" applyBorder="1" applyAlignment="1" applyProtection="1">
      <alignment horizontal="center" vertical="center" shrinkToFit="1"/>
      <protection locked="0" hidden="1"/>
    </xf>
    <xf numFmtId="0" fontId="7" fillId="0" borderId="12" xfId="0" applyFont="1" applyBorder="1" applyAlignment="1" applyProtection="1">
      <alignment horizontal="center" vertical="center" shrinkToFit="1"/>
      <protection locked="0" hidden="1"/>
    </xf>
    <xf numFmtId="0" fontId="7" fillId="0" borderId="3" xfId="0" applyFont="1" applyBorder="1" applyAlignment="1" applyProtection="1">
      <alignment horizontal="center" vertical="center" shrinkToFit="1"/>
      <protection locked="0" hidden="1"/>
    </xf>
    <xf numFmtId="0" fontId="30" fillId="0" borderId="11" xfId="0" applyFont="1" applyFill="1" applyBorder="1" applyAlignment="1" applyProtection="1">
      <alignment horizontal="left" vertical="center"/>
      <protection locked="0" hidden="1"/>
    </xf>
    <xf numFmtId="0" fontId="30" fillId="0" borderId="12" xfId="0" applyFont="1" applyFill="1" applyBorder="1" applyAlignment="1" applyProtection="1">
      <alignment horizontal="left" vertical="center"/>
      <protection locked="0" hidden="1"/>
    </xf>
    <xf numFmtId="0" fontId="30" fillId="0" borderId="3" xfId="0" applyFont="1" applyFill="1" applyBorder="1" applyAlignment="1" applyProtection="1">
      <alignment horizontal="left" vertical="center"/>
      <protection locked="0" hidden="1"/>
    </xf>
    <xf numFmtId="177" fontId="7" fillId="3" borderId="34" xfId="0" applyNumberFormat="1" applyFont="1" applyFill="1" applyBorder="1" applyAlignment="1" applyProtection="1">
      <alignment horizontal="center" vertical="center"/>
      <protection hidden="1"/>
    </xf>
    <xf numFmtId="177" fontId="7" fillId="3" borderId="35" xfId="0" applyNumberFormat="1" applyFont="1" applyFill="1" applyBorder="1" applyAlignment="1" applyProtection="1">
      <alignment horizontal="center" vertical="center"/>
      <protection hidden="1"/>
    </xf>
    <xf numFmtId="177" fontId="7" fillId="3" borderId="36" xfId="0" applyNumberFormat="1" applyFont="1" applyFill="1" applyBorder="1" applyAlignment="1" applyProtection="1">
      <alignment horizontal="center" vertical="center"/>
      <protection hidden="1"/>
    </xf>
    <xf numFmtId="177" fontId="7" fillId="0" borderId="37" xfId="0" applyNumberFormat="1" applyFont="1" applyBorder="1" applyProtection="1">
      <alignment vertical="center"/>
      <protection locked="0" hidden="1"/>
    </xf>
    <xf numFmtId="177" fontId="7" fillId="0" borderId="28" xfId="0" applyNumberFormat="1" applyFont="1" applyBorder="1" applyProtection="1">
      <alignment vertical="center"/>
      <protection locked="0" hidden="1"/>
    </xf>
    <xf numFmtId="177" fontId="7" fillId="0" borderId="27" xfId="0" applyNumberFormat="1" applyFont="1" applyFill="1" applyBorder="1" applyAlignment="1" applyProtection="1">
      <alignment vertical="center" shrinkToFit="1"/>
      <protection locked="0" hidden="1"/>
    </xf>
    <xf numFmtId="177" fontId="7" fillId="0" borderId="12" xfId="0" applyNumberFormat="1" applyFont="1" applyFill="1" applyBorder="1" applyAlignment="1" applyProtection="1">
      <alignment vertical="center" shrinkToFit="1"/>
      <protection locked="0" hidden="1"/>
    </xf>
    <xf numFmtId="0" fontId="7" fillId="3" borderId="11" xfId="0" applyFont="1" applyFill="1" applyBorder="1" applyAlignment="1" applyProtection="1">
      <alignment horizontal="distributed" vertical="center" indent="3" shrinkToFit="1"/>
      <protection hidden="1"/>
    </xf>
    <xf numFmtId="0" fontId="7" fillId="3" borderId="12" xfId="0" applyFont="1" applyFill="1" applyBorder="1" applyAlignment="1" applyProtection="1">
      <alignment horizontal="distributed" vertical="center" indent="3" shrinkToFit="1"/>
      <protection hidden="1"/>
    </xf>
    <xf numFmtId="0" fontId="7" fillId="3" borderId="3" xfId="0" applyFont="1" applyFill="1" applyBorder="1" applyAlignment="1" applyProtection="1">
      <alignment horizontal="distributed" vertical="center" indent="3" shrinkToFit="1"/>
      <protection hidden="1"/>
    </xf>
    <xf numFmtId="0" fontId="7" fillId="3" borderId="11" xfId="0" applyFont="1" applyFill="1" applyBorder="1" applyAlignment="1" applyProtection="1">
      <alignment horizontal="distributed" vertical="center" indent="2" shrinkToFit="1"/>
      <protection hidden="1"/>
    </xf>
    <xf numFmtId="0" fontId="7" fillId="3" borderId="12" xfId="0" applyFont="1" applyFill="1" applyBorder="1" applyAlignment="1" applyProtection="1">
      <alignment horizontal="distributed" vertical="center" indent="2" shrinkToFit="1"/>
      <protection hidden="1"/>
    </xf>
    <xf numFmtId="0" fontId="7" fillId="3" borderId="3" xfId="0" applyFont="1" applyFill="1" applyBorder="1" applyAlignment="1" applyProtection="1">
      <alignment horizontal="distributed" vertical="center" indent="2" shrinkToFit="1"/>
      <protection hidden="1"/>
    </xf>
    <xf numFmtId="0" fontId="9" fillId="3" borderId="11" xfId="0"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0" fontId="9" fillId="3" borderId="3" xfId="0" applyFont="1" applyFill="1" applyBorder="1" applyAlignment="1" applyProtection="1">
      <alignment horizontal="center" vertical="center" wrapText="1"/>
      <protection hidden="1"/>
    </xf>
    <xf numFmtId="0" fontId="7" fillId="0" borderId="5" xfId="0" applyFont="1" applyBorder="1" applyAlignment="1" applyProtection="1">
      <alignment vertical="center"/>
      <protection hidden="1"/>
    </xf>
    <xf numFmtId="0" fontId="7" fillId="0" borderId="2" xfId="0" applyFont="1" applyBorder="1" applyAlignment="1" applyProtection="1">
      <alignment vertical="center"/>
      <protection hidden="1"/>
    </xf>
    <xf numFmtId="0" fontId="7" fillId="0" borderId="38" xfId="0" applyFont="1" applyBorder="1" applyProtection="1">
      <alignment vertical="center"/>
      <protection hidden="1"/>
    </xf>
    <xf numFmtId="0" fontId="7" fillId="0" borderId="7" xfId="0" applyFont="1" applyBorder="1" applyProtection="1">
      <alignment vertical="center"/>
      <protection hidden="1"/>
    </xf>
    <xf numFmtId="0" fontId="7" fillId="0" borderId="11" xfId="0" applyFont="1" applyFill="1" applyBorder="1" applyAlignment="1" applyProtection="1">
      <alignment vertical="center" shrinkToFit="1"/>
      <protection hidden="1"/>
    </xf>
    <xf numFmtId="0" fontId="7" fillId="0" borderId="12" xfId="0" applyFont="1" applyFill="1" applyBorder="1" applyAlignment="1" applyProtection="1">
      <alignment vertical="center" shrinkToFit="1"/>
      <protection hidden="1"/>
    </xf>
    <xf numFmtId="0" fontId="7" fillId="0" borderId="3" xfId="0" applyFont="1" applyFill="1" applyBorder="1" applyAlignment="1" applyProtection="1">
      <alignment vertical="center" shrinkToFit="1"/>
      <protection hidden="1"/>
    </xf>
    <xf numFmtId="0" fontId="4" fillId="0" borderId="0" xfId="0" applyFont="1" applyAlignment="1" applyProtection="1">
      <alignment horizontal="right" vertical="center"/>
      <protection hidden="1"/>
    </xf>
    <xf numFmtId="0" fontId="4" fillId="0" borderId="0" xfId="0" applyFont="1" applyAlignment="1" applyProtection="1">
      <alignment horizontal="left" vertical="center"/>
      <protection hidden="1"/>
    </xf>
    <xf numFmtId="0" fontId="4" fillId="0" borderId="0" xfId="0" applyFont="1" applyAlignment="1" applyProtection="1">
      <alignment horizontal="center" vertical="center"/>
      <protection hidden="1"/>
    </xf>
    <xf numFmtId="0" fontId="8" fillId="7" borderId="11" xfId="0" applyFont="1" applyFill="1" applyBorder="1" applyAlignment="1" applyProtection="1">
      <alignment vertical="center" shrinkToFit="1"/>
    </xf>
    <xf numFmtId="0" fontId="8" fillId="7" borderId="12" xfId="0" applyFont="1" applyFill="1" applyBorder="1" applyAlignment="1" applyProtection="1">
      <alignment vertical="center" shrinkToFit="1"/>
    </xf>
    <xf numFmtId="0" fontId="8" fillId="7" borderId="3" xfId="0" applyFont="1" applyFill="1" applyBorder="1" applyAlignment="1" applyProtection="1">
      <alignment vertical="center" shrinkToFit="1"/>
    </xf>
    <xf numFmtId="0" fontId="7" fillId="3" borderId="12" xfId="4" applyFont="1" applyFill="1" applyBorder="1" applyAlignment="1" applyProtection="1">
      <alignment horizontal="distributed" vertical="center" indent="1" shrinkToFit="1"/>
      <protection hidden="1"/>
    </xf>
    <xf numFmtId="0" fontId="7" fillId="3" borderId="3" xfId="4" applyFont="1" applyFill="1" applyBorder="1" applyAlignment="1" applyProtection="1">
      <alignment horizontal="distributed" vertical="center" indent="1" shrinkToFit="1"/>
      <protection hidden="1"/>
    </xf>
    <xf numFmtId="0" fontId="7" fillId="3" borderId="31" xfId="0" applyFont="1" applyFill="1" applyBorder="1" applyAlignment="1" applyProtection="1">
      <alignment horizontal="distributed" vertical="center" indent="7"/>
      <protection hidden="1"/>
    </xf>
    <xf numFmtId="0" fontId="7" fillId="3" borderId="16" xfId="0" applyFont="1" applyFill="1" applyBorder="1" applyAlignment="1" applyProtection="1">
      <alignment horizontal="distributed" vertical="center" indent="7"/>
      <protection hidden="1"/>
    </xf>
    <xf numFmtId="0" fontId="7" fillId="3" borderId="32" xfId="0" applyFont="1" applyFill="1" applyBorder="1" applyAlignment="1" applyProtection="1">
      <alignment horizontal="distributed" vertical="center" indent="7"/>
      <protection hidden="1"/>
    </xf>
    <xf numFmtId="177" fontId="7" fillId="3" borderId="33" xfId="0" applyNumberFormat="1" applyFont="1" applyFill="1" applyBorder="1" applyProtection="1">
      <alignment vertical="center"/>
      <protection hidden="1"/>
    </xf>
    <xf numFmtId="177" fontId="7" fillId="3" borderId="16" xfId="0" applyNumberFormat="1" applyFont="1" applyFill="1" applyBorder="1" applyProtection="1">
      <alignment vertical="center"/>
      <protection hidden="1"/>
    </xf>
    <xf numFmtId="0" fontId="7" fillId="3" borderId="12" xfId="4" applyFont="1" applyFill="1" applyBorder="1" applyAlignment="1" applyProtection="1">
      <alignment horizontal="distributed" vertical="center" wrapText="1" indent="1" shrinkToFit="1"/>
      <protection hidden="1"/>
    </xf>
    <xf numFmtId="0" fontId="7" fillId="3" borderId="3" xfId="4" applyFont="1" applyFill="1" applyBorder="1" applyAlignment="1" applyProtection="1">
      <alignment horizontal="distributed" vertical="center" wrapText="1" indent="1" shrinkToFit="1"/>
      <protection hidden="1"/>
    </xf>
    <xf numFmtId="49" fontId="7" fillId="0" borderId="11" xfId="0" applyNumberFormat="1" applyFont="1" applyFill="1" applyBorder="1" applyAlignment="1" applyProtection="1">
      <alignment horizontal="center" vertical="center" shrinkToFit="1"/>
      <protection locked="0" hidden="1"/>
    </xf>
    <xf numFmtId="49" fontId="7" fillId="0" borderId="12" xfId="0" applyNumberFormat="1" applyFont="1" applyFill="1" applyBorder="1" applyAlignment="1" applyProtection="1">
      <alignment horizontal="center" vertical="center" shrinkToFit="1"/>
      <protection locked="0" hidden="1"/>
    </xf>
    <xf numFmtId="49" fontId="7" fillId="0" borderId="3" xfId="0" applyNumberFormat="1" applyFont="1" applyFill="1" applyBorder="1" applyAlignment="1" applyProtection="1">
      <alignment horizontal="center" vertical="center" shrinkToFit="1"/>
      <protection locked="0" hidden="1"/>
    </xf>
    <xf numFmtId="0" fontId="8" fillId="4" borderId="1" xfId="0" applyFont="1" applyFill="1" applyBorder="1" applyAlignment="1" applyProtection="1">
      <alignment horizontal="center" vertical="center" shrinkToFit="1"/>
      <protection locked="0" hidden="1"/>
    </xf>
    <xf numFmtId="0" fontId="7" fillId="0" borderId="11" xfId="0" applyFont="1" applyFill="1" applyBorder="1" applyAlignment="1" applyProtection="1">
      <alignment horizontal="center" vertical="center"/>
      <protection hidden="1"/>
    </xf>
    <xf numFmtId="0" fontId="7" fillId="0" borderId="12" xfId="0" applyFont="1" applyFill="1" applyBorder="1" applyAlignment="1" applyProtection="1">
      <alignment horizontal="center" vertical="center"/>
      <protection hidden="1"/>
    </xf>
    <xf numFmtId="177" fontId="7" fillId="0" borderId="11" xfId="4" applyNumberFormat="1" applyFont="1" applyFill="1" applyBorder="1" applyAlignment="1" applyProtection="1">
      <alignment vertical="center" shrinkToFit="1"/>
      <protection locked="0" hidden="1"/>
    </xf>
    <xf numFmtId="177" fontId="7" fillId="0" borderId="12" xfId="4" applyNumberFormat="1" applyFont="1" applyFill="1" applyBorder="1" applyAlignment="1" applyProtection="1">
      <alignment vertical="center" shrinkToFit="1"/>
      <protection locked="0" hidden="1"/>
    </xf>
    <xf numFmtId="177" fontId="14" fillId="3" borderId="25" xfId="0" applyNumberFormat="1" applyFont="1" applyFill="1" applyBorder="1" applyProtection="1">
      <alignment vertical="center"/>
      <protection hidden="1"/>
    </xf>
    <xf numFmtId="177" fontId="14" fillId="3" borderId="26" xfId="0" applyNumberFormat="1" applyFont="1" applyFill="1" applyBorder="1" applyProtection="1">
      <alignment vertical="center"/>
      <protection hidden="1"/>
    </xf>
    <xf numFmtId="177" fontId="7" fillId="3" borderId="27" xfId="0" applyNumberFormat="1" applyFont="1" applyFill="1" applyBorder="1" applyAlignment="1" applyProtection="1">
      <alignment vertical="center" shrinkToFit="1"/>
      <protection hidden="1"/>
    </xf>
    <xf numFmtId="177" fontId="7" fillId="3" borderId="12" xfId="0" applyNumberFormat="1" applyFont="1" applyFill="1" applyBorder="1" applyAlignment="1" applyProtection="1">
      <alignment vertical="center" shrinkToFit="1"/>
      <protection hidden="1"/>
    </xf>
    <xf numFmtId="0" fontId="7" fillId="3" borderId="28" xfId="0" applyFont="1" applyFill="1" applyBorder="1" applyProtection="1">
      <alignment vertical="center"/>
      <protection hidden="1"/>
    </xf>
    <xf numFmtId="0" fontId="7" fillId="3" borderId="29" xfId="0" applyFont="1" applyFill="1" applyBorder="1" applyProtection="1">
      <alignment vertical="center"/>
      <protection hidden="1"/>
    </xf>
    <xf numFmtId="177" fontId="7" fillId="3" borderId="11" xfId="4" applyNumberFormat="1" applyFont="1" applyFill="1" applyBorder="1" applyAlignment="1" applyProtection="1">
      <alignment vertical="center" shrinkToFit="1"/>
      <protection hidden="1"/>
    </xf>
    <xf numFmtId="177" fontId="7" fillId="3" borderId="12" xfId="4" applyNumberFormat="1" applyFont="1" applyFill="1" applyBorder="1" applyAlignment="1" applyProtection="1">
      <alignment vertical="center" shrinkToFit="1"/>
      <protection hidden="1"/>
    </xf>
    <xf numFmtId="0" fontId="7" fillId="3" borderId="12" xfId="4" applyFont="1" applyFill="1" applyBorder="1" applyAlignment="1" applyProtection="1">
      <alignment horizontal="center" vertical="center" shrinkToFit="1"/>
      <protection hidden="1"/>
    </xf>
    <xf numFmtId="0" fontId="7" fillId="3" borderId="3" xfId="4" applyFont="1" applyFill="1" applyBorder="1" applyAlignment="1" applyProtection="1">
      <alignment horizontal="center" vertical="center" shrinkToFit="1"/>
      <protection hidden="1"/>
    </xf>
    <xf numFmtId="0" fontId="7" fillId="3" borderId="12" xfId="4" applyFont="1" applyFill="1" applyBorder="1" applyAlignment="1" applyProtection="1">
      <alignment horizontal="distributed" vertical="center" wrapText="1" shrinkToFit="1"/>
      <protection hidden="1"/>
    </xf>
    <xf numFmtId="0" fontId="7" fillId="3" borderId="3" xfId="4" applyFont="1" applyFill="1" applyBorder="1" applyAlignment="1" applyProtection="1">
      <alignment horizontal="distributed" vertical="center" wrapText="1" shrinkToFit="1"/>
      <protection hidden="1"/>
    </xf>
    <xf numFmtId="177" fontId="14" fillId="0" borderId="23" xfId="4" applyNumberFormat="1" applyFont="1" applyFill="1" applyBorder="1" applyAlignment="1" applyProtection="1">
      <alignment vertical="center" shrinkToFit="1"/>
      <protection locked="0" hidden="1"/>
    </xf>
    <xf numFmtId="177" fontId="14" fillId="0" borderId="24" xfId="4" applyNumberFormat="1" applyFont="1" applyFill="1" applyBorder="1" applyAlignment="1" applyProtection="1">
      <alignment vertical="center" shrinkToFit="1"/>
      <protection locked="0" hidden="1"/>
    </xf>
    <xf numFmtId="0" fontId="14" fillId="0" borderId="24" xfId="4" applyFont="1" applyFill="1" applyBorder="1" applyAlignment="1" applyProtection="1">
      <alignment horizontal="distributed" vertical="center" wrapText="1" indent="1" shrinkToFit="1"/>
      <protection hidden="1"/>
    </xf>
    <xf numFmtId="0" fontId="14" fillId="0" borderId="30" xfId="4" applyFont="1" applyFill="1" applyBorder="1" applyAlignment="1" applyProtection="1">
      <alignment horizontal="distributed" vertical="center" wrapText="1" indent="1" shrinkToFit="1"/>
      <protection hidden="1"/>
    </xf>
    <xf numFmtId="0" fontId="7" fillId="0" borderId="40" xfId="2" applyFont="1" applyFill="1" applyBorder="1" applyAlignment="1" applyProtection="1">
      <alignment vertical="top" wrapText="1"/>
      <protection locked="0"/>
    </xf>
    <xf numFmtId="0" fontId="7" fillId="0" borderId="2" xfId="2" applyFont="1" applyFill="1" applyBorder="1" applyAlignment="1" applyProtection="1">
      <alignment vertical="top" wrapText="1"/>
      <protection locked="0"/>
    </xf>
    <xf numFmtId="0" fontId="7" fillId="0" borderId="41" xfId="2" applyFont="1" applyFill="1" applyBorder="1" applyAlignment="1" applyProtection="1">
      <alignment vertical="top" wrapText="1"/>
      <protection locked="0"/>
    </xf>
    <xf numFmtId="0" fontId="7" fillId="0" borderId="42" xfId="2" applyFont="1" applyFill="1" applyBorder="1" applyAlignment="1" applyProtection="1">
      <alignment vertical="top" wrapText="1"/>
      <protection locked="0"/>
    </xf>
    <xf numFmtId="0" fontId="7" fillId="0" borderId="0" xfId="2" applyFont="1" applyFill="1" applyBorder="1" applyAlignment="1" applyProtection="1">
      <alignment vertical="top" wrapText="1"/>
      <protection locked="0"/>
    </xf>
    <xf numFmtId="0" fontId="7" fillId="0" borderId="43" xfId="2" applyFont="1" applyFill="1" applyBorder="1" applyAlignment="1" applyProtection="1">
      <alignment vertical="top" wrapText="1"/>
      <protection locked="0"/>
    </xf>
    <xf numFmtId="0" fontId="7" fillId="0" borderId="44" xfId="2" applyFont="1" applyFill="1" applyBorder="1" applyAlignment="1" applyProtection="1">
      <alignment vertical="top" wrapText="1"/>
      <protection locked="0"/>
    </xf>
    <xf numFmtId="0" fontId="7" fillId="0" borderId="45" xfId="2" applyFont="1" applyFill="1" applyBorder="1" applyAlignment="1" applyProtection="1">
      <alignment vertical="top" wrapText="1"/>
      <protection locked="0"/>
    </xf>
    <xf numFmtId="0" fontId="7" fillId="0" borderId="46" xfId="2" applyFont="1" applyFill="1" applyBorder="1" applyAlignment="1" applyProtection="1">
      <alignment vertical="top" wrapText="1"/>
      <protection locked="0"/>
    </xf>
    <xf numFmtId="0" fontId="7" fillId="8" borderId="47" xfId="2" applyFont="1" applyFill="1" applyBorder="1" applyAlignment="1">
      <alignment vertical="center"/>
    </xf>
    <xf numFmtId="0" fontId="7" fillId="8" borderId="1" xfId="2" applyFont="1" applyFill="1" applyBorder="1" applyAlignment="1">
      <alignment vertical="center"/>
    </xf>
    <xf numFmtId="0" fontId="7" fillId="8" borderId="48" xfId="2" applyFont="1" applyFill="1" applyBorder="1" applyAlignment="1">
      <alignment vertical="center"/>
    </xf>
    <xf numFmtId="0" fontId="7" fillId="3" borderId="11" xfId="2" applyFont="1" applyFill="1" applyBorder="1" applyAlignment="1">
      <alignment horizontal="center" vertical="center"/>
    </xf>
    <xf numFmtId="0" fontId="7" fillId="3" borderId="12" xfId="2" applyFont="1" applyFill="1" applyBorder="1" applyAlignment="1">
      <alignment horizontal="center" vertical="center"/>
    </xf>
    <xf numFmtId="0" fontId="7" fillId="3" borderId="3" xfId="2" applyFont="1" applyFill="1" applyBorder="1" applyAlignment="1">
      <alignment horizontal="center" vertical="center"/>
    </xf>
    <xf numFmtId="0" fontId="7" fillId="3" borderId="11" xfId="2" applyFont="1" applyFill="1" applyBorder="1" applyAlignment="1" applyProtection="1">
      <alignment horizontal="center" vertical="center"/>
      <protection hidden="1"/>
    </xf>
    <xf numFmtId="0" fontId="7" fillId="3" borderId="12" xfId="2" applyFont="1" applyFill="1" applyBorder="1" applyAlignment="1" applyProtection="1">
      <alignment horizontal="center" vertical="center"/>
      <protection hidden="1"/>
    </xf>
    <xf numFmtId="0" fontId="7" fillId="3" borderId="3" xfId="2" applyFont="1" applyFill="1" applyBorder="1" applyAlignment="1" applyProtection="1">
      <alignment horizontal="center" vertical="center"/>
      <protection hidden="1"/>
    </xf>
    <xf numFmtId="0" fontId="7" fillId="3" borderId="11" xfId="2" applyFont="1" applyFill="1" applyBorder="1" applyAlignment="1" applyProtection="1">
      <alignment horizontal="center" vertical="center" wrapText="1"/>
      <protection hidden="1"/>
    </xf>
    <xf numFmtId="0" fontId="7" fillId="3" borderId="12" xfId="2" applyFont="1" applyFill="1" applyBorder="1" applyAlignment="1" applyProtection="1">
      <alignment horizontal="center" vertical="center" wrapText="1"/>
      <protection hidden="1"/>
    </xf>
    <xf numFmtId="0" fontId="7" fillId="3" borderId="3" xfId="2" applyFont="1" applyFill="1" applyBorder="1" applyAlignment="1" applyProtection="1">
      <alignment horizontal="center" vertical="center" wrapText="1"/>
      <protection hidden="1"/>
    </xf>
    <xf numFmtId="0" fontId="7" fillId="3" borderId="11" xfId="2" applyFont="1" applyFill="1" applyBorder="1" applyAlignment="1" applyProtection="1">
      <alignment horizontal="center" vertical="center" shrinkToFit="1"/>
      <protection hidden="1"/>
    </xf>
    <xf numFmtId="0" fontId="7" fillId="3" borderId="12" xfId="2" applyFont="1" applyFill="1" applyBorder="1" applyAlignment="1" applyProtection="1">
      <alignment horizontal="center" vertical="center" shrinkToFit="1"/>
      <protection hidden="1"/>
    </xf>
    <xf numFmtId="0" fontId="7" fillId="3" borderId="3" xfId="2" applyFont="1" applyFill="1" applyBorder="1" applyAlignment="1" applyProtection="1">
      <alignment horizontal="center" vertical="center" shrinkToFit="1"/>
      <protection hidden="1"/>
    </xf>
    <xf numFmtId="0" fontId="7" fillId="0" borderId="40" xfId="2" applyFont="1" applyBorder="1" applyAlignment="1" applyProtection="1">
      <alignment vertical="top" wrapText="1"/>
      <protection locked="0"/>
    </xf>
    <xf numFmtId="0" fontId="7" fillId="0" borderId="2" xfId="2" applyFont="1" applyBorder="1" applyAlignment="1" applyProtection="1">
      <alignment vertical="top" wrapText="1"/>
      <protection locked="0"/>
    </xf>
    <xf numFmtId="0" fontId="7" fillId="0" borderId="41" xfId="2" applyFont="1" applyBorder="1" applyAlignment="1" applyProtection="1">
      <alignment vertical="top" wrapText="1"/>
      <protection locked="0"/>
    </xf>
    <xf numFmtId="0" fontId="7" fillId="0" borderId="42" xfId="2" applyFont="1" applyBorder="1" applyAlignment="1" applyProtection="1">
      <alignment vertical="top" wrapText="1"/>
      <protection locked="0"/>
    </xf>
    <xf numFmtId="0" fontId="7" fillId="0" borderId="0" xfId="2" applyFont="1" applyBorder="1" applyAlignment="1" applyProtection="1">
      <alignment vertical="top" wrapText="1"/>
      <protection locked="0"/>
    </xf>
    <xf numFmtId="0" fontId="7" fillId="0" borderId="43" xfId="2" applyFont="1" applyBorder="1" applyAlignment="1" applyProtection="1">
      <alignment vertical="top" wrapText="1"/>
      <protection locked="0"/>
    </xf>
    <xf numFmtId="0" fontId="7" fillId="0" borderId="49" xfId="2" applyFont="1" applyBorder="1" applyAlignment="1" applyProtection="1">
      <alignment vertical="top" wrapText="1"/>
      <protection locked="0"/>
    </xf>
    <xf numFmtId="0" fontId="7" fillId="0" borderId="7" xfId="2" applyFont="1" applyBorder="1" applyAlignment="1" applyProtection="1">
      <alignment vertical="top" wrapText="1"/>
      <protection locked="0"/>
    </xf>
    <xf numFmtId="0" fontId="7" fillId="0" borderId="50" xfId="2" applyFont="1" applyBorder="1" applyAlignment="1" applyProtection="1">
      <alignment vertical="top" wrapText="1"/>
      <protection locked="0"/>
    </xf>
    <xf numFmtId="0" fontId="7" fillId="8" borderId="47" xfId="2" applyFont="1" applyFill="1" applyBorder="1" applyAlignment="1" applyProtection="1">
      <alignment vertical="center"/>
    </xf>
    <xf numFmtId="0" fontId="7" fillId="8" borderId="1" xfId="2" applyFont="1" applyFill="1" applyBorder="1" applyAlignment="1" applyProtection="1">
      <alignment vertical="center"/>
    </xf>
    <xf numFmtId="0" fontId="7" fillId="8" borderId="48" xfId="2" applyFont="1" applyFill="1" applyBorder="1" applyAlignment="1" applyProtection="1">
      <alignment vertical="center"/>
    </xf>
    <xf numFmtId="0" fontId="7" fillId="3" borderId="1" xfId="0" applyFont="1" applyFill="1" applyBorder="1" applyAlignment="1">
      <alignment horizontal="distributed" vertical="center" wrapText="1" justifyLastLine="1"/>
    </xf>
    <xf numFmtId="0" fontId="7" fillId="3" borderId="1" xfId="0" applyFont="1" applyFill="1" applyBorder="1" applyAlignment="1">
      <alignment horizontal="distributed" vertical="center" justifyLastLine="1"/>
    </xf>
    <xf numFmtId="0" fontId="7" fillId="3" borderId="51" xfId="0" applyFont="1" applyFill="1" applyBorder="1" applyAlignment="1">
      <alignment horizontal="distributed" vertical="center" justifyLastLine="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3" xfId="0" applyFont="1" applyFill="1" applyBorder="1" applyAlignment="1">
      <alignment horizontal="center" vertical="center"/>
    </xf>
    <xf numFmtId="0" fontId="7" fillId="0" borderId="3" xfId="0" applyFont="1" applyBorder="1" applyProtection="1">
      <alignment vertical="center"/>
      <protection locked="0"/>
    </xf>
    <xf numFmtId="0" fontId="7" fillId="0" borderId="1" xfId="0" applyFont="1" applyBorder="1" applyProtection="1">
      <alignment vertical="center"/>
      <protection locked="0"/>
    </xf>
    <xf numFmtId="0" fontId="7" fillId="0" borderId="11" xfId="0" applyFont="1" applyBorder="1" applyProtection="1">
      <alignment vertical="center"/>
      <protection locked="0"/>
    </xf>
    <xf numFmtId="0" fontId="7" fillId="0" borderId="10" xfId="0" applyFont="1" applyBorder="1" applyAlignment="1" applyProtection="1">
      <alignment vertical="top"/>
      <protection locked="0"/>
    </xf>
    <xf numFmtId="0" fontId="7" fillId="0" borderId="0" xfId="0" applyFont="1" applyBorder="1" applyAlignment="1" applyProtection="1">
      <alignment vertical="top"/>
      <protection locked="0"/>
    </xf>
    <xf numFmtId="0" fontId="7" fillId="0" borderId="4" xfId="0" applyFont="1" applyBorder="1" applyAlignment="1" applyProtection="1">
      <alignment vertical="top"/>
      <protection locked="0"/>
    </xf>
    <xf numFmtId="0" fontId="7" fillId="0" borderId="38" xfId="0" applyFont="1" applyBorder="1" applyAlignment="1" applyProtection="1">
      <alignment vertical="top"/>
      <protection locked="0"/>
    </xf>
    <xf numFmtId="0" fontId="7" fillId="0" borderId="7" xfId="0" applyFont="1" applyBorder="1" applyAlignment="1" applyProtection="1">
      <alignment vertical="top"/>
      <protection locked="0"/>
    </xf>
    <xf numFmtId="0" fontId="7" fillId="0" borderId="8" xfId="0" applyFont="1" applyBorder="1" applyAlignment="1" applyProtection="1">
      <alignment vertical="top"/>
      <protection locked="0"/>
    </xf>
    <xf numFmtId="0" fontId="4" fillId="0" borderId="0" xfId="0" applyFont="1" applyBorder="1" applyAlignment="1">
      <alignment horizontal="center" vertical="center"/>
    </xf>
    <xf numFmtId="0" fontId="7" fillId="3" borderId="1" xfId="0" applyFont="1" applyFill="1" applyBorder="1" applyAlignment="1">
      <alignment horizontal="distributed" vertical="center" indent="1" shrinkToFit="1"/>
    </xf>
    <xf numFmtId="0" fontId="7" fillId="3" borderId="11" xfId="0" applyNumberFormat="1" applyFont="1" applyFill="1" applyBorder="1" applyAlignment="1" applyProtection="1">
      <alignment horizontal="center" vertical="center" shrinkToFit="1"/>
    </xf>
    <xf numFmtId="0" fontId="7" fillId="3" borderId="12" xfId="0" applyNumberFormat="1" applyFont="1" applyFill="1" applyBorder="1" applyAlignment="1" applyProtection="1">
      <alignment horizontal="center" vertical="center" shrinkToFit="1"/>
    </xf>
    <xf numFmtId="0" fontId="7" fillId="3" borderId="3" xfId="0" applyNumberFormat="1" applyFont="1" applyFill="1" applyBorder="1" applyAlignment="1" applyProtection="1">
      <alignment horizontal="center" vertical="center" shrinkToFit="1"/>
    </xf>
    <xf numFmtId="0" fontId="7" fillId="3" borderId="1" xfId="0" applyFont="1" applyFill="1" applyBorder="1" applyAlignment="1">
      <alignment horizontal="distributed" vertical="center" indent="1"/>
    </xf>
    <xf numFmtId="0" fontId="8" fillId="3" borderId="11" xfId="0" applyFont="1" applyFill="1" applyBorder="1" applyAlignment="1" applyProtection="1">
      <alignment horizontal="center" vertical="center" shrinkToFit="1"/>
    </xf>
    <xf numFmtId="0" fontId="8" fillId="3" borderId="12" xfId="0" applyFont="1" applyFill="1" applyBorder="1" applyAlignment="1" applyProtection="1">
      <alignment horizontal="center" vertical="center" shrinkToFit="1"/>
    </xf>
    <xf numFmtId="0" fontId="8" fillId="3" borderId="3" xfId="0" applyFont="1" applyFill="1" applyBorder="1" applyAlignment="1" applyProtection="1">
      <alignment horizontal="center" vertical="center" shrinkToFit="1"/>
    </xf>
    <xf numFmtId="0" fontId="7" fillId="0" borderId="8" xfId="0" applyFont="1" applyBorder="1" applyProtection="1">
      <alignment vertical="center"/>
      <protection locked="0"/>
    </xf>
    <xf numFmtId="0" fontId="7" fillId="0" borderId="51" xfId="0" applyFont="1" applyBorder="1" applyProtection="1">
      <alignment vertical="center"/>
      <protection locked="0"/>
    </xf>
    <xf numFmtId="0" fontId="7" fillId="0" borderId="38" xfId="0" applyFont="1" applyBorder="1" applyProtection="1">
      <alignment vertical="center"/>
      <protection locked="0"/>
    </xf>
    <xf numFmtId="0" fontId="7" fillId="3" borderId="1" xfId="0" applyFont="1" applyFill="1" applyBorder="1" applyAlignment="1">
      <alignment horizontal="distributed" vertical="center"/>
    </xf>
    <xf numFmtId="0" fontId="7" fillId="3" borderId="11" xfId="0" applyFont="1" applyFill="1" applyBorder="1" applyAlignment="1">
      <alignment horizontal="distributed" vertical="center"/>
    </xf>
    <xf numFmtId="0" fontId="7" fillId="3" borderId="51" xfId="0" applyFont="1" applyFill="1" applyBorder="1" applyAlignment="1">
      <alignment horizontal="distributed" vertical="center"/>
    </xf>
    <xf numFmtId="0" fontId="7" fillId="3" borderId="38" xfId="0" applyFont="1" applyFill="1" applyBorder="1" applyAlignment="1">
      <alignment horizontal="distributed" vertical="center"/>
    </xf>
    <xf numFmtId="0" fontId="7" fillId="3" borderId="38" xfId="0" applyFont="1" applyFill="1" applyBorder="1" applyAlignment="1">
      <alignment horizontal="distributed" vertical="center" justifyLastLine="1"/>
    </xf>
    <xf numFmtId="0" fontId="7" fillId="3" borderId="11" xfId="0" applyFont="1" applyFill="1" applyBorder="1" applyAlignment="1">
      <alignment horizontal="distributed" vertical="center" justifyLastLine="1"/>
    </xf>
    <xf numFmtId="0" fontId="8" fillId="3" borderId="1" xfId="0" applyFont="1" applyFill="1" applyBorder="1" applyAlignment="1" applyProtection="1">
      <alignment vertical="center" shrinkToFit="1"/>
    </xf>
    <xf numFmtId="0" fontId="7" fillId="3" borderId="11" xfId="0" applyFont="1" applyFill="1" applyBorder="1" applyAlignment="1">
      <alignment horizontal="left" vertical="center"/>
    </xf>
    <xf numFmtId="0" fontId="7" fillId="3" borderId="12" xfId="0" applyFont="1" applyFill="1" applyBorder="1" applyAlignment="1">
      <alignment horizontal="left" vertical="center"/>
    </xf>
    <xf numFmtId="0" fontId="7" fillId="3" borderId="3" xfId="0" applyFont="1" applyFill="1" applyBorder="1" applyAlignment="1">
      <alignment horizontal="left" vertical="center"/>
    </xf>
    <xf numFmtId="0" fontId="11" fillId="0" borderId="10" xfId="0" applyFont="1" applyBorder="1" applyAlignment="1" applyProtection="1">
      <alignment vertical="top"/>
      <protection locked="0"/>
    </xf>
    <xf numFmtId="0" fontId="11" fillId="0" borderId="0" xfId="0" applyFont="1" applyBorder="1" applyAlignment="1" applyProtection="1">
      <alignment vertical="top"/>
      <protection locked="0"/>
    </xf>
    <xf numFmtId="0" fontId="11" fillId="0" borderId="4" xfId="0" applyFont="1" applyBorder="1" applyAlignment="1" applyProtection="1">
      <alignment vertical="top"/>
      <protection locked="0"/>
    </xf>
    <xf numFmtId="0" fontId="11" fillId="0" borderId="38" xfId="0" applyFont="1" applyBorder="1" applyAlignment="1" applyProtection="1">
      <alignment vertical="top"/>
      <protection locked="0"/>
    </xf>
    <xf numFmtId="0" fontId="11" fillId="0" borderId="7" xfId="0" applyFont="1" applyBorder="1" applyAlignment="1" applyProtection="1">
      <alignment vertical="top"/>
      <protection locked="0"/>
    </xf>
    <xf numFmtId="0" fontId="11" fillId="0" borderId="8" xfId="0" applyFont="1" applyBorder="1" applyAlignment="1" applyProtection="1">
      <alignment vertical="top"/>
      <protection locked="0"/>
    </xf>
    <xf numFmtId="0" fontId="7" fillId="3" borderId="12" xfId="2" applyFont="1" applyFill="1" applyBorder="1" applyAlignment="1">
      <alignment vertical="center" wrapText="1"/>
    </xf>
    <xf numFmtId="0" fontId="7" fillId="3" borderId="3" xfId="2" applyFont="1" applyFill="1" applyBorder="1" applyAlignment="1">
      <alignment vertical="center" wrapText="1"/>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vertical="center"/>
      <protection locked="0"/>
    </xf>
    <xf numFmtId="0" fontId="7" fillId="3" borderId="1" xfId="0" applyFont="1" applyFill="1" applyBorder="1" applyAlignment="1">
      <alignment vertical="center"/>
    </xf>
    <xf numFmtId="0" fontId="7" fillId="3" borderId="11" xfId="0" applyFont="1" applyFill="1" applyBorder="1" applyAlignment="1">
      <alignment horizontal="distributed" vertical="center" indent="10"/>
    </xf>
    <xf numFmtId="0" fontId="7" fillId="3" borderId="12" xfId="0" applyFont="1" applyFill="1" applyBorder="1" applyAlignment="1">
      <alignment horizontal="distributed" vertical="center" indent="10"/>
    </xf>
    <xf numFmtId="0" fontId="7" fillId="3" borderId="3" xfId="0" applyFont="1" applyFill="1" applyBorder="1" applyAlignment="1">
      <alignment horizontal="distributed" vertical="center" indent="10"/>
    </xf>
    <xf numFmtId="0" fontId="9" fillId="3" borderId="1" xfId="0" applyFont="1" applyFill="1" applyBorder="1" applyAlignment="1">
      <alignment horizontal="center" vertical="center" wrapText="1"/>
    </xf>
    <xf numFmtId="0" fontId="7" fillId="3" borderId="11" xfId="0" applyFont="1" applyFill="1" applyBorder="1" applyAlignment="1">
      <alignment horizontal="distributed" vertical="center" indent="2"/>
    </xf>
    <xf numFmtId="0" fontId="7" fillId="3" borderId="12" xfId="0" applyFont="1" applyFill="1" applyBorder="1" applyAlignment="1">
      <alignment horizontal="distributed" vertical="center" indent="2"/>
    </xf>
    <xf numFmtId="0" fontId="7" fillId="3" borderId="3" xfId="0" applyFont="1" applyFill="1" applyBorder="1" applyAlignment="1">
      <alignment horizontal="distributed" vertical="center" indent="2"/>
    </xf>
    <xf numFmtId="0" fontId="20" fillId="0" borderId="0" xfId="0" applyFont="1" applyFill="1" applyBorder="1" applyAlignment="1">
      <alignment horizontal="distributed" vertical="center" indent="10"/>
    </xf>
    <xf numFmtId="0" fontId="7" fillId="3" borderId="1" xfId="2" applyFont="1" applyFill="1" applyBorder="1" applyAlignment="1">
      <alignment horizontal="distributed" vertical="center"/>
    </xf>
    <xf numFmtId="0" fontId="7" fillId="3" borderId="1" xfId="2" applyFont="1" applyFill="1" applyBorder="1" applyAlignment="1">
      <alignment horizontal="distributed" vertical="center" indent="1"/>
    </xf>
    <xf numFmtId="0" fontId="8" fillId="3" borderId="5" xfId="3" applyFont="1" applyFill="1" applyBorder="1" applyAlignment="1">
      <alignment horizontal="distributed" vertical="center" wrapText="1" indent="2"/>
    </xf>
    <xf numFmtId="0" fontId="8" fillId="3" borderId="2" xfId="3" applyFont="1" applyFill="1" applyBorder="1" applyAlignment="1">
      <alignment horizontal="distributed" vertical="center" wrapText="1" indent="2"/>
    </xf>
    <xf numFmtId="0" fontId="8" fillId="3" borderId="6" xfId="3" applyFont="1" applyFill="1" applyBorder="1" applyAlignment="1">
      <alignment horizontal="distributed" vertical="center" wrapText="1" indent="2"/>
    </xf>
    <xf numFmtId="0" fontId="8" fillId="3" borderId="10" xfId="3" applyFont="1" applyFill="1" applyBorder="1" applyAlignment="1">
      <alignment horizontal="distributed" vertical="center" wrapText="1" indent="2"/>
    </xf>
    <xf numFmtId="0" fontId="8" fillId="3" borderId="0" xfId="3" applyFont="1" applyFill="1" applyBorder="1" applyAlignment="1">
      <alignment horizontal="distributed" vertical="center" wrapText="1" indent="2"/>
    </xf>
    <xf numFmtId="0" fontId="8" fillId="3" borderId="4" xfId="3" applyFont="1" applyFill="1" applyBorder="1" applyAlignment="1">
      <alignment horizontal="distributed" vertical="center" wrapText="1" indent="2"/>
    </xf>
    <xf numFmtId="0" fontId="8" fillId="3" borderId="38" xfId="3" applyFont="1" applyFill="1" applyBorder="1" applyAlignment="1">
      <alignment horizontal="distributed" vertical="center" wrapText="1" indent="2"/>
    </xf>
    <xf numFmtId="0" fontId="8" fillId="3" borderId="7" xfId="3" applyFont="1" applyFill="1" applyBorder="1" applyAlignment="1">
      <alignment horizontal="distributed" vertical="center" wrapText="1" indent="2"/>
    </xf>
    <xf numFmtId="0" fontId="8" fillId="3" borderId="8" xfId="3" applyFont="1" applyFill="1" applyBorder="1" applyAlignment="1">
      <alignment horizontal="distributed" vertical="center" wrapText="1" indent="2"/>
    </xf>
    <xf numFmtId="0" fontId="8" fillId="0" borderId="2" xfId="3" applyFont="1" applyBorder="1" applyAlignment="1">
      <alignment vertical="center" wrapText="1"/>
    </xf>
    <xf numFmtId="0" fontId="8" fillId="0" borderId="6" xfId="3" applyFont="1" applyBorder="1" applyAlignment="1">
      <alignment vertical="center" wrapText="1"/>
    </xf>
    <xf numFmtId="0" fontId="8" fillId="0" borderId="10" xfId="3" applyFont="1" applyBorder="1" applyAlignment="1">
      <alignment horizontal="distributed" vertical="center" wrapText="1"/>
    </xf>
    <xf numFmtId="0" fontId="8" fillId="0" borderId="0" xfId="3" applyFont="1" applyBorder="1" applyAlignment="1">
      <alignment horizontal="distributed" vertical="center" wrapText="1"/>
    </xf>
    <xf numFmtId="0" fontId="8" fillId="0" borderId="0" xfId="3" applyFont="1" applyBorder="1" applyAlignment="1" applyProtection="1">
      <alignment vertical="center" wrapText="1"/>
      <protection locked="0"/>
    </xf>
    <xf numFmtId="0" fontId="8" fillId="0" borderId="4" xfId="3" applyFont="1" applyBorder="1" applyAlignment="1" applyProtection="1">
      <alignment vertical="center" wrapText="1"/>
      <protection locked="0"/>
    </xf>
    <xf numFmtId="0" fontId="8" fillId="0" borderId="7" xfId="3" applyFont="1" applyBorder="1" applyAlignment="1">
      <alignment vertical="center" wrapText="1"/>
    </xf>
    <xf numFmtId="0" fontId="8" fillId="0" borderId="8" xfId="3" applyFont="1" applyBorder="1" applyAlignment="1">
      <alignment vertical="center" wrapText="1"/>
    </xf>
    <xf numFmtId="0" fontId="7" fillId="0" borderId="6" xfId="3" applyFont="1" applyBorder="1" applyAlignment="1" applyProtection="1">
      <alignment vertical="center"/>
      <protection locked="0"/>
    </xf>
    <xf numFmtId="0" fontId="7" fillId="0" borderId="52" xfId="3" applyFont="1" applyBorder="1" applyAlignment="1" applyProtection="1">
      <alignment vertical="center"/>
      <protection locked="0"/>
    </xf>
    <xf numFmtId="0" fontId="7" fillId="0" borderId="4" xfId="3" applyFont="1" applyBorder="1" applyAlignment="1" applyProtection="1">
      <alignment vertical="center"/>
      <protection locked="0"/>
    </xf>
    <xf numFmtId="0" fontId="7" fillId="0" borderId="22" xfId="3" applyFont="1" applyBorder="1" applyAlignment="1" applyProtection="1">
      <alignment vertical="center"/>
      <protection locked="0"/>
    </xf>
    <xf numFmtId="0" fontId="7" fillId="0" borderId="8" xfId="3" applyFont="1" applyBorder="1" applyAlignment="1" applyProtection="1">
      <alignment vertical="center"/>
      <protection locked="0"/>
    </xf>
    <xf numFmtId="0" fontId="7" fillId="0" borderId="51" xfId="3" applyFont="1" applyBorder="1" applyAlignment="1" applyProtection="1">
      <alignment vertical="center"/>
      <protection locked="0"/>
    </xf>
    <xf numFmtId="0" fontId="8" fillId="0" borderId="65" xfId="3" applyFont="1" applyBorder="1" applyAlignment="1">
      <alignment horizontal="center" vertical="center" wrapText="1"/>
    </xf>
    <xf numFmtId="0" fontId="8" fillId="0" borderId="66" xfId="3" applyFont="1" applyBorder="1" applyAlignment="1">
      <alignment horizontal="center" vertical="center" wrapText="1"/>
    </xf>
    <xf numFmtId="0" fontId="7" fillId="0" borderId="67" xfId="2" applyFont="1" applyBorder="1" applyProtection="1">
      <alignment vertical="center"/>
      <protection locked="0"/>
    </xf>
    <xf numFmtId="0" fontId="7" fillId="0" borderId="66" xfId="2" applyFont="1" applyBorder="1" applyProtection="1">
      <alignment vertical="center"/>
      <protection locked="0"/>
    </xf>
    <xf numFmtId="0" fontId="7" fillId="0" borderId="68" xfId="2" applyFont="1" applyBorder="1" applyProtection="1">
      <alignment vertical="center"/>
      <protection locked="0"/>
    </xf>
    <xf numFmtId="0" fontId="8" fillId="0" borderId="2" xfId="3" applyFont="1" applyBorder="1" applyAlignment="1" applyProtection="1">
      <alignment horizontal="left" vertical="center" wrapText="1"/>
      <protection locked="0"/>
    </xf>
    <xf numFmtId="0" fontId="8" fillId="0" borderId="6" xfId="3" applyFont="1" applyBorder="1" applyAlignment="1" applyProtection="1">
      <alignment horizontal="left" vertical="center" wrapText="1"/>
      <protection locked="0"/>
    </xf>
    <xf numFmtId="0" fontId="8" fillId="0" borderId="62" xfId="3" applyFont="1" applyBorder="1" applyAlignment="1" applyProtection="1">
      <alignment vertical="center" wrapText="1"/>
      <protection locked="0"/>
    </xf>
    <xf numFmtId="0" fontId="8" fillId="0" borderId="63" xfId="3" applyFont="1" applyBorder="1" applyAlignment="1" applyProtection="1">
      <alignment vertical="center" wrapText="1"/>
      <protection locked="0"/>
    </xf>
    <xf numFmtId="0" fontId="8" fillId="0" borderId="64" xfId="3" applyFont="1" applyBorder="1" applyAlignment="1" applyProtection="1">
      <alignment vertical="center" wrapText="1"/>
      <protection locked="0"/>
    </xf>
    <xf numFmtId="0" fontId="8" fillId="0" borderId="10" xfId="3" applyFont="1" applyBorder="1" applyAlignment="1" applyProtection="1">
      <alignment vertical="center" wrapText="1"/>
      <protection locked="0"/>
    </xf>
    <xf numFmtId="0" fontId="8" fillId="0" borderId="38" xfId="3" applyFont="1" applyBorder="1" applyAlignment="1" applyProtection="1">
      <alignment vertical="center" wrapText="1"/>
      <protection locked="0"/>
    </xf>
    <xf numFmtId="0" fontId="8" fillId="0" borderId="7" xfId="3" applyFont="1" applyBorder="1" applyAlignment="1" applyProtection="1">
      <alignment vertical="center" wrapText="1"/>
      <protection locked="0"/>
    </xf>
    <xf numFmtId="0" fontId="8" fillId="0" borderId="8" xfId="3" applyFont="1" applyBorder="1" applyAlignment="1" applyProtection="1">
      <alignment vertical="center" wrapText="1"/>
      <protection locked="0"/>
    </xf>
    <xf numFmtId="0" fontId="8" fillId="0" borderId="0" xfId="3" applyFont="1" applyBorder="1" applyAlignment="1" applyProtection="1">
      <alignment horizontal="left" vertical="center" wrapText="1"/>
      <protection locked="0"/>
    </xf>
    <xf numFmtId="0" fontId="8" fillId="0" borderId="4" xfId="3" applyFont="1" applyBorder="1" applyAlignment="1" applyProtection="1">
      <alignment horizontal="left" vertical="center" wrapText="1"/>
      <protection locked="0"/>
    </xf>
    <xf numFmtId="0" fontId="8" fillId="0" borderId="10" xfId="3" applyFont="1" applyBorder="1" applyAlignment="1">
      <alignment horizontal="left" vertical="top" wrapText="1"/>
    </xf>
    <xf numFmtId="0" fontId="8" fillId="0" borderId="0" xfId="3" applyFont="1" applyBorder="1" applyAlignment="1">
      <alignment horizontal="left" vertical="top" wrapText="1"/>
    </xf>
    <xf numFmtId="0" fontId="8" fillId="0" borderId="0" xfId="3" applyFont="1" applyBorder="1" applyAlignment="1" applyProtection="1">
      <alignment horizontal="center" vertical="top" wrapText="1"/>
      <protection locked="0"/>
    </xf>
    <xf numFmtId="0" fontId="8" fillId="0" borderId="4" xfId="3" applyFont="1" applyBorder="1" applyAlignment="1" applyProtection="1">
      <alignment horizontal="center" vertical="top" wrapText="1"/>
      <protection locked="0"/>
    </xf>
    <xf numFmtId="0" fontId="8" fillId="0" borderId="38" xfId="3" applyFont="1" applyBorder="1" applyAlignment="1" applyProtection="1">
      <alignment horizontal="center" vertical="top" wrapText="1"/>
      <protection locked="0"/>
    </xf>
    <xf numFmtId="0" fontId="8" fillId="0" borderId="7" xfId="3" applyFont="1" applyBorder="1" applyAlignment="1" applyProtection="1">
      <alignment horizontal="center" vertical="top" wrapText="1"/>
      <protection locked="0"/>
    </xf>
    <xf numFmtId="0" fontId="8" fillId="0" borderId="8" xfId="3" applyFont="1" applyBorder="1" applyAlignment="1" applyProtection="1">
      <alignment horizontal="center" vertical="top" wrapText="1"/>
      <protection locked="0"/>
    </xf>
    <xf numFmtId="0" fontId="8" fillId="8" borderId="5" xfId="3" applyFont="1" applyFill="1" applyBorder="1" applyAlignment="1">
      <alignment horizontal="distributed" vertical="center" wrapText="1" indent="1"/>
    </xf>
    <xf numFmtId="0" fontId="8" fillId="8" borderId="2" xfId="3" applyFont="1" applyFill="1" applyBorder="1" applyAlignment="1">
      <alignment horizontal="distributed" vertical="center" wrapText="1" indent="1"/>
    </xf>
    <xf numFmtId="0" fontId="8" fillId="8" borderId="6" xfId="3" applyFont="1" applyFill="1" applyBorder="1" applyAlignment="1">
      <alignment horizontal="distributed" vertical="center" wrapText="1" indent="1"/>
    </xf>
    <xf numFmtId="0" fontId="8" fillId="8" borderId="10" xfId="3" applyFont="1" applyFill="1" applyBorder="1" applyAlignment="1">
      <alignment horizontal="distributed" vertical="center" wrapText="1" indent="1"/>
    </xf>
    <xf numFmtId="0" fontId="8" fillId="8" borderId="0" xfId="3" applyFont="1" applyFill="1" applyBorder="1" applyAlignment="1">
      <alignment horizontal="distributed" vertical="center" wrapText="1" indent="1"/>
    </xf>
    <xf numFmtId="0" fontId="8" fillId="8" borderId="4" xfId="3" applyFont="1" applyFill="1" applyBorder="1" applyAlignment="1">
      <alignment horizontal="distributed" vertical="center" wrapText="1" indent="1"/>
    </xf>
    <xf numFmtId="0" fontId="8" fillId="8" borderId="38" xfId="3" applyFont="1" applyFill="1" applyBorder="1" applyAlignment="1">
      <alignment horizontal="distributed" vertical="center" wrapText="1" indent="1"/>
    </xf>
    <xf numFmtId="0" fontId="8" fillId="8" borderId="7" xfId="3" applyFont="1" applyFill="1" applyBorder="1" applyAlignment="1">
      <alignment horizontal="distributed" vertical="center" wrapText="1" indent="1"/>
    </xf>
    <xf numFmtId="0" fontId="8" fillId="8" borderId="8" xfId="3" applyFont="1" applyFill="1" applyBorder="1" applyAlignment="1">
      <alignment horizontal="distributed" vertical="center" wrapText="1" indent="1"/>
    </xf>
    <xf numFmtId="0" fontId="8" fillId="3" borderId="5" xfId="3" applyFont="1" applyFill="1" applyBorder="1" applyAlignment="1">
      <alignment horizontal="center" vertical="center" wrapText="1"/>
    </xf>
    <xf numFmtId="0" fontId="8" fillId="3" borderId="2" xfId="3" applyFont="1" applyFill="1" applyBorder="1" applyAlignment="1">
      <alignment horizontal="center" vertical="center" wrapText="1"/>
    </xf>
    <xf numFmtId="0" fontId="8" fillId="3" borderId="6" xfId="3" applyFont="1" applyFill="1" applyBorder="1" applyAlignment="1">
      <alignment horizontal="center" vertical="center" wrapText="1"/>
    </xf>
    <xf numFmtId="0" fontId="8" fillId="3" borderId="38" xfId="3" applyFont="1" applyFill="1" applyBorder="1" applyAlignment="1">
      <alignment horizontal="center" vertical="center" wrapText="1"/>
    </xf>
    <xf numFmtId="0" fontId="8" fillId="3" borderId="7" xfId="3" applyFont="1" applyFill="1" applyBorder="1" applyAlignment="1">
      <alignment horizontal="center" vertical="center" wrapText="1"/>
    </xf>
    <xf numFmtId="0" fontId="8" fillId="3" borderId="8" xfId="3" applyFont="1" applyFill="1" applyBorder="1" applyAlignment="1">
      <alignment horizontal="center" vertical="center" wrapText="1"/>
    </xf>
    <xf numFmtId="0" fontId="8" fillId="3" borderId="52" xfId="3" applyFont="1" applyFill="1" applyBorder="1" applyAlignment="1">
      <alignment horizontal="distributed" vertical="center" wrapText="1" indent="5"/>
    </xf>
    <xf numFmtId="0" fontId="8" fillId="3" borderId="51" xfId="3" applyFont="1" applyFill="1" applyBorder="1" applyAlignment="1">
      <alignment horizontal="distributed" vertical="center" wrapText="1" indent="5"/>
    </xf>
    <xf numFmtId="0" fontId="8" fillId="3" borderId="52" xfId="3" applyFont="1" applyFill="1" applyBorder="1" applyAlignment="1">
      <alignment horizontal="distributed" vertical="center" wrapText="1" indent="2"/>
    </xf>
    <xf numFmtId="0" fontId="8" fillId="3" borderId="51" xfId="3" applyFont="1" applyFill="1" applyBorder="1" applyAlignment="1">
      <alignment horizontal="distributed" vertical="center" wrapText="1" indent="2"/>
    </xf>
    <xf numFmtId="0" fontId="8" fillId="3" borderId="3" xfId="3" applyFont="1" applyFill="1" applyBorder="1" applyAlignment="1">
      <alignment horizontal="distributed" vertical="center" wrapText="1" indent="1"/>
    </xf>
    <xf numFmtId="0" fontId="8" fillId="3" borderId="1" xfId="3" applyFont="1" applyFill="1" applyBorder="1" applyAlignment="1">
      <alignment horizontal="distributed" vertical="center" wrapText="1" indent="1"/>
    </xf>
    <xf numFmtId="0" fontId="8" fillId="3" borderId="1" xfId="3" applyFont="1" applyFill="1" applyBorder="1" applyAlignment="1">
      <alignment horizontal="distributed" vertical="center" wrapText="1" indent="5"/>
    </xf>
    <xf numFmtId="0" fontId="8" fillId="3" borderId="1" xfId="3" applyFont="1" applyFill="1" applyBorder="1" applyAlignment="1">
      <alignment horizontal="distributed" vertical="center" wrapText="1" indent="2"/>
    </xf>
    <xf numFmtId="0" fontId="7" fillId="0" borderId="2" xfId="3" applyFont="1" applyBorder="1" applyAlignment="1" applyProtection="1">
      <alignment horizontal="center" vertical="center"/>
      <protection locked="0"/>
    </xf>
    <xf numFmtId="0" fontId="7" fillId="0" borderId="6" xfId="3" applyFont="1" applyBorder="1" applyAlignment="1" applyProtection="1">
      <alignment horizontal="center" vertical="center"/>
      <protection locked="0"/>
    </xf>
    <xf numFmtId="0" fontId="7" fillId="0" borderId="0" xfId="3" applyFont="1" applyBorder="1" applyAlignment="1" applyProtection="1">
      <alignment horizontal="center" vertical="center"/>
      <protection locked="0"/>
    </xf>
    <xf numFmtId="0" fontId="7" fillId="0" borderId="4" xfId="3" applyFont="1" applyBorder="1" applyAlignment="1" applyProtection="1">
      <alignment horizontal="center" vertical="center"/>
      <protection locked="0"/>
    </xf>
    <xf numFmtId="0" fontId="7" fillId="0" borderId="7" xfId="3" applyFont="1" applyBorder="1" applyAlignment="1" applyProtection="1">
      <alignment horizontal="center" vertical="center"/>
      <protection locked="0"/>
    </xf>
    <xf numFmtId="0" fontId="7" fillId="0" borderId="8" xfId="3" applyFont="1" applyBorder="1" applyAlignment="1" applyProtection="1">
      <alignment horizontal="center" vertical="center"/>
      <protection locked="0"/>
    </xf>
    <xf numFmtId="0" fontId="8" fillId="0" borderId="53" xfId="3" applyFont="1" applyBorder="1" applyAlignment="1">
      <alignment horizontal="center" vertical="center" wrapText="1"/>
    </xf>
    <xf numFmtId="0" fontId="8" fillId="0" borderId="54" xfId="3" applyFont="1" applyBorder="1" applyAlignment="1">
      <alignment horizontal="center" vertical="center" wrapText="1"/>
    </xf>
    <xf numFmtId="0" fontId="7" fillId="0" borderId="54" xfId="2" applyFont="1" applyBorder="1" applyProtection="1">
      <alignment vertical="center"/>
      <protection locked="0"/>
    </xf>
    <xf numFmtId="0" fontId="7" fillId="0" borderId="55" xfId="2" applyFont="1" applyBorder="1" applyProtection="1">
      <alignment vertical="center"/>
      <protection locked="0"/>
    </xf>
    <xf numFmtId="0" fontId="7" fillId="0" borderId="56" xfId="2" applyFont="1" applyBorder="1" applyProtection="1">
      <alignment vertical="center"/>
      <protection locked="0"/>
    </xf>
    <xf numFmtId="0" fontId="7" fillId="0" borderId="57" xfId="2" applyFont="1" applyBorder="1" applyProtection="1">
      <alignment vertical="center"/>
      <protection locked="0"/>
    </xf>
    <xf numFmtId="0" fontId="7" fillId="0" borderId="58" xfId="2" applyFont="1" applyBorder="1" applyProtection="1">
      <alignment vertical="center"/>
      <protection locked="0"/>
    </xf>
    <xf numFmtId="0" fontId="7" fillId="0" borderId="59" xfId="2" applyFont="1" applyBorder="1" applyProtection="1">
      <alignment vertical="center"/>
      <protection locked="0"/>
    </xf>
    <xf numFmtId="0" fontId="7" fillId="0" borderId="60" xfId="2" applyFont="1" applyBorder="1" applyProtection="1">
      <alignment vertical="center"/>
      <protection locked="0"/>
    </xf>
    <xf numFmtId="0" fontId="7" fillId="0" borderId="61" xfId="2" applyFont="1" applyBorder="1" applyProtection="1">
      <alignment vertical="center"/>
      <protection locked="0"/>
    </xf>
    <xf numFmtId="0" fontId="7" fillId="0" borderId="5" xfId="3" applyFont="1" applyBorder="1" applyAlignment="1" applyProtection="1">
      <alignment vertical="center"/>
      <protection locked="0"/>
    </xf>
    <xf numFmtId="0" fontId="7" fillId="0" borderId="2" xfId="3" applyFont="1" applyBorder="1" applyAlignment="1" applyProtection="1">
      <alignment vertical="center"/>
      <protection locked="0"/>
    </xf>
    <xf numFmtId="0" fontId="7" fillId="0" borderId="38" xfId="3" applyFont="1" applyBorder="1" applyAlignment="1" applyProtection="1">
      <alignment vertical="center"/>
      <protection locked="0"/>
    </xf>
    <xf numFmtId="0" fontId="7" fillId="0" borderId="7" xfId="3" applyFont="1" applyBorder="1" applyAlignment="1" applyProtection="1">
      <alignment vertical="center"/>
      <protection locked="0"/>
    </xf>
    <xf numFmtId="0" fontId="8" fillId="0" borderId="2" xfId="3" applyFont="1" applyBorder="1" applyAlignment="1" applyProtection="1">
      <alignment vertical="center" wrapText="1"/>
      <protection locked="0"/>
    </xf>
    <xf numFmtId="0" fontId="8" fillId="0" borderId="6" xfId="3" applyFont="1" applyBorder="1" applyAlignment="1" applyProtection="1">
      <alignment vertical="center" wrapText="1"/>
      <protection locked="0"/>
    </xf>
    <xf numFmtId="0" fontId="7" fillId="0" borderId="0" xfId="3" applyFont="1" applyBorder="1" applyAlignment="1" applyProtection="1">
      <alignment vertical="center" wrapText="1"/>
      <protection locked="0"/>
    </xf>
    <xf numFmtId="0" fontId="7" fillId="0" borderId="4" xfId="3" applyFont="1" applyBorder="1" applyAlignment="1" applyProtection="1">
      <alignment vertical="center" wrapText="1"/>
      <protection locked="0"/>
    </xf>
    <xf numFmtId="0" fontId="8" fillId="0" borderId="52" xfId="3" applyFont="1" applyBorder="1" applyAlignment="1" applyProtection="1">
      <alignment horizontal="left" vertical="center" wrapText="1"/>
      <protection locked="0"/>
    </xf>
    <xf numFmtId="0" fontId="8" fillId="0" borderId="4" xfId="3" applyFont="1" applyBorder="1" applyAlignment="1" applyProtection="1">
      <alignment horizontal="center" vertical="center" wrapText="1"/>
      <protection locked="0"/>
    </xf>
    <xf numFmtId="0" fontId="8" fillId="0" borderId="22" xfId="3" applyFont="1" applyBorder="1" applyAlignment="1" applyProtection="1">
      <alignment horizontal="center" vertical="center" wrapText="1"/>
      <protection locked="0"/>
    </xf>
    <xf numFmtId="0" fontId="7" fillId="0" borderId="8" xfId="3" applyFont="1" applyBorder="1" applyAlignment="1" applyProtection="1">
      <alignment horizontal="center" vertical="center" wrapText="1"/>
      <protection locked="0"/>
    </xf>
    <xf numFmtId="0" fontId="7" fillId="0" borderId="51" xfId="3" applyFont="1" applyBorder="1" applyAlignment="1" applyProtection="1">
      <alignment horizontal="center" vertical="center" wrapText="1"/>
      <protection locked="0"/>
    </xf>
    <xf numFmtId="0" fontId="24" fillId="0" borderId="0" xfId="3" applyFont="1" applyAlignment="1">
      <alignment horizontal="center" vertical="center"/>
    </xf>
    <xf numFmtId="0" fontId="24" fillId="0" borderId="0" xfId="3" applyFont="1" applyAlignment="1">
      <alignment vertical="center"/>
    </xf>
    <xf numFmtId="0" fontId="7" fillId="8" borderId="5" xfId="3" applyFont="1" applyFill="1" applyBorder="1" applyAlignment="1">
      <alignment vertical="center" wrapText="1" shrinkToFit="1"/>
    </xf>
    <xf numFmtId="0" fontId="7" fillId="8" borderId="2" xfId="3" applyFont="1" applyFill="1" applyBorder="1" applyAlignment="1">
      <alignment vertical="center" wrapText="1" shrinkToFit="1"/>
    </xf>
    <xf numFmtId="0" fontId="7" fillId="8" borderId="6" xfId="3" applyFont="1" applyFill="1" applyBorder="1" applyAlignment="1">
      <alignment vertical="center" wrapText="1" shrinkToFit="1"/>
    </xf>
    <xf numFmtId="0" fontId="7" fillId="8" borderId="38" xfId="3" applyFont="1" applyFill="1" applyBorder="1" applyAlignment="1">
      <alignment vertical="center" wrapText="1" shrinkToFit="1"/>
    </xf>
    <xf numFmtId="0" fontId="7" fillId="8" borderId="7" xfId="3" applyFont="1" applyFill="1" applyBorder="1" applyAlignment="1">
      <alignment vertical="center" wrapText="1" shrinkToFit="1"/>
    </xf>
    <xf numFmtId="0" fontId="7" fillId="8" borderId="8" xfId="3" applyFont="1" applyFill="1" applyBorder="1" applyAlignment="1">
      <alignment vertical="center" wrapText="1" shrinkToFit="1"/>
    </xf>
    <xf numFmtId="49" fontId="7" fillId="8" borderId="5" xfId="2" applyNumberFormat="1" applyFont="1" applyFill="1" applyBorder="1" applyAlignment="1">
      <alignment horizontal="center" vertical="center"/>
    </xf>
    <xf numFmtId="49" fontId="7" fillId="8" borderId="2" xfId="2" applyNumberFormat="1" applyFont="1" applyFill="1" applyBorder="1" applyAlignment="1">
      <alignment horizontal="center" vertical="center"/>
    </xf>
    <xf numFmtId="49" fontId="7" fillId="8" borderId="6" xfId="2" applyNumberFormat="1" applyFont="1" applyFill="1" applyBorder="1" applyAlignment="1">
      <alignment horizontal="center" vertical="center"/>
    </xf>
    <xf numFmtId="49" fontId="7" fillId="8" borderId="38" xfId="2" applyNumberFormat="1" applyFont="1" applyFill="1" applyBorder="1" applyAlignment="1">
      <alignment horizontal="center" vertical="center"/>
    </xf>
    <xf numFmtId="49" fontId="7" fillId="8" borderId="7" xfId="2" applyNumberFormat="1" applyFont="1" applyFill="1" applyBorder="1" applyAlignment="1">
      <alignment horizontal="center" vertical="center"/>
    </xf>
    <xf numFmtId="49" fontId="7" fillId="8" borderId="8" xfId="2" applyNumberFormat="1" applyFont="1" applyFill="1" applyBorder="1" applyAlignment="1">
      <alignment horizontal="center" vertical="center"/>
    </xf>
    <xf numFmtId="0" fontId="7" fillId="0" borderId="7" xfId="3" applyFont="1" applyBorder="1" applyAlignment="1" applyProtection="1">
      <alignment horizontal="right" vertical="center"/>
      <protection locked="0"/>
    </xf>
    <xf numFmtId="0" fontId="7" fillId="3" borderId="12" xfId="4" applyFont="1" applyFill="1" applyBorder="1" applyAlignment="1" applyProtection="1">
      <alignment horizontal="distributed" vertical="center" wrapText="1" shrinkToFit="1"/>
    </xf>
    <xf numFmtId="0" fontId="7" fillId="3" borderId="12" xfId="0" applyFont="1" applyFill="1" applyBorder="1" applyAlignment="1" applyProtection="1">
      <alignment horizontal="distributed" vertical="center" shrinkToFit="1"/>
    </xf>
    <xf numFmtId="0" fontId="7" fillId="3" borderId="3" xfId="0" applyFont="1" applyFill="1" applyBorder="1" applyAlignment="1" applyProtection="1">
      <alignment horizontal="distributed" vertical="center" shrinkToFit="1"/>
    </xf>
    <xf numFmtId="0" fontId="7" fillId="3" borderId="12" xfId="4" applyFont="1" applyFill="1" applyBorder="1" applyAlignment="1" applyProtection="1">
      <alignment horizontal="distributed" vertical="center" indent="1" shrinkToFit="1"/>
    </xf>
    <xf numFmtId="0" fontId="7" fillId="3" borderId="12" xfId="0" applyFont="1" applyFill="1" applyBorder="1" applyAlignment="1" applyProtection="1">
      <alignment horizontal="distributed" vertical="center" indent="1" shrinkToFit="1"/>
    </xf>
    <xf numFmtId="0" fontId="7" fillId="3" borderId="3" xfId="0" applyFont="1" applyFill="1" applyBorder="1" applyAlignment="1" applyProtection="1">
      <alignment horizontal="distributed" vertical="center" indent="1" shrinkToFit="1"/>
    </xf>
    <xf numFmtId="0" fontId="7" fillId="3" borderId="12" xfId="4" applyFont="1" applyFill="1" applyBorder="1" applyAlignment="1" applyProtection="1">
      <alignment horizontal="center" vertical="center" shrinkToFit="1"/>
    </xf>
    <xf numFmtId="0" fontId="7" fillId="3" borderId="12" xfId="0" applyFont="1" applyFill="1" applyBorder="1" applyAlignment="1" applyProtection="1">
      <alignment horizontal="center" vertical="center" shrinkToFit="1"/>
    </xf>
    <xf numFmtId="0" fontId="7" fillId="3" borderId="3" xfId="0" applyFont="1" applyFill="1" applyBorder="1" applyAlignment="1" applyProtection="1">
      <alignment horizontal="center" vertical="center" shrinkToFit="1"/>
    </xf>
    <xf numFmtId="177" fontId="15" fillId="0" borderId="27" xfId="0" applyNumberFormat="1" applyFont="1" applyBorder="1" applyProtection="1">
      <alignment vertical="center"/>
    </xf>
    <xf numFmtId="177" fontId="15" fillId="0" borderId="12" xfId="0" applyNumberFormat="1" applyFont="1" applyBorder="1" applyProtection="1">
      <alignment vertical="center"/>
    </xf>
    <xf numFmtId="177" fontId="15" fillId="3" borderId="11" xfId="4" applyNumberFormat="1" applyFont="1" applyFill="1" applyBorder="1" applyAlignment="1" applyProtection="1">
      <alignment vertical="center" shrinkToFit="1"/>
    </xf>
    <xf numFmtId="177" fontId="15" fillId="3" borderId="12" xfId="4" applyNumberFormat="1" applyFont="1" applyFill="1" applyBorder="1" applyAlignment="1" applyProtection="1">
      <alignment vertical="center" shrinkToFit="1"/>
    </xf>
    <xf numFmtId="0" fontId="14" fillId="0" borderId="24" xfId="4" applyFont="1" applyFill="1" applyBorder="1" applyAlignment="1" applyProtection="1">
      <alignment horizontal="distributed" vertical="center" wrapText="1" indent="1" shrinkToFit="1"/>
    </xf>
    <xf numFmtId="0" fontId="14" fillId="0" borderId="24" xfId="4" applyFont="1" applyFill="1" applyBorder="1" applyAlignment="1" applyProtection="1">
      <alignment horizontal="distributed" vertical="center" indent="1" shrinkToFit="1"/>
    </xf>
    <xf numFmtId="0" fontId="14" fillId="0" borderId="30" xfId="4" applyFont="1" applyFill="1" applyBorder="1" applyAlignment="1" applyProtection="1">
      <alignment horizontal="distributed" vertical="center" indent="1" shrinkToFit="1"/>
    </xf>
    <xf numFmtId="177" fontId="17" fillId="0" borderId="70" xfId="4" applyNumberFormat="1" applyFont="1" applyFill="1" applyBorder="1" applyAlignment="1" applyProtection="1">
      <alignment vertical="center" shrinkToFit="1"/>
    </xf>
    <xf numFmtId="177" fontId="17" fillId="0" borderId="23" xfId="4" applyNumberFormat="1" applyFont="1" applyFill="1" applyBorder="1" applyAlignment="1" applyProtection="1">
      <alignment vertical="center" shrinkToFit="1"/>
    </xf>
    <xf numFmtId="177" fontId="15" fillId="0" borderId="11" xfId="4" applyNumberFormat="1" applyFont="1" applyFill="1" applyBorder="1" applyAlignment="1" applyProtection="1">
      <alignment vertical="center" shrinkToFit="1"/>
    </xf>
    <xf numFmtId="177" fontId="15" fillId="0" borderId="12" xfId="4" applyNumberFormat="1" applyFont="1" applyFill="1" applyBorder="1" applyAlignment="1" applyProtection="1">
      <alignment vertical="center" shrinkToFit="1"/>
    </xf>
    <xf numFmtId="0" fontId="7" fillId="3" borderId="3" xfId="4" applyFont="1" applyFill="1" applyBorder="1" applyAlignment="1" applyProtection="1">
      <alignment horizontal="center" vertical="center" shrinkToFit="1"/>
    </xf>
    <xf numFmtId="0" fontId="7" fillId="3" borderId="3" xfId="4" applyFont="1" applyFill="1" applyBorder="1" applyAlignment="1" applyProtection="1">
      <alignment horizontal="distributed" vertical="center" indent="1" shrinkToFit="1"/>
    </xf>
    <xf numFmtId="0" fontId="7" fillId="3" borderId="12" xfId="4" applyFont="1" applyFill="1" applyBorder="1" applyAlignment="1" applyProtection="1">
      <alignment horizontal="distributed" vertical="center" wrapText="1" indent="1" shrinkToFit="1"/>
    </xf>
    <xf numFmtId="0" fontId="7" fillId="3" borderId="11" xfId="0" applyFont="1" applyFill="1" applyBorder="1" applyAlignment="1" applyProtection="1">
      <alignment horizontal="center" vertical="center" wrapText="1" shrinkToFit="1"/>
    </xf>
    <xf numFmtId="0" fontId="7" fillId="3" borderId="12" xfId="0" applyFont="1" applyFill="1" applyBorder="1" applyAlignment="1" applyProtection="1">
      <alignment horizontal="center" vertical="center" wrapText="1" shrinkToFit="1"/>
    </xf>
    <xf numFmtId="0" fontId="7" fillId="3" borderId="3" xfId="0" applyFont="1" applyFill="1" applyBorder="1" applyAlignment="1" applyProtection="1">
      <alignment horizontal="center" vertical="center" wrapText="1" shrinkToFit="1"/>
    </xf>
    <xf numFmtId="0" fontId="7" fillId="3" borderId="1" xfId="0" applyFont="1" applyFill="1" applyBorder="1" applyAlignment="1" applyProtection="1">
      <alignment horizontal="distributed" vertical="center" indent="3" shrinkToFit="1"/>
    </xf>
    <xf numFmtId="0" fontId="7" fillId="3" borderId="11" xfId="0" applyFont="1" applyFill="1" applyBorder="1" applyAlignment="1" applyProtection="1">
      <alignment horizontal="distributed" vertical="center" indent="2" shrinkToFit="1"/>
    </xf>
    <xf numFmtId="0" fontId="7" fillId="3" borderId="12" xfId="0" applyFont="1" applyFill="1" applyBorder="1" applyAlignment="1" applyProtection="1">
      <alignment horizontal="distributed" vertical="center" indent="2" shrinkToFit="1"/>
    </xf>
    <xf numFmtId="0" fontId="7" fillId="3" borderId="3" xfId="0" applyFont="1" applyFill="1" applyBorder="1" applyAlignment="1" applyProtection="1">
      <alignment horizontal="distributed" vertical="center" indent="2" shrinkToFit="1"/>
    </xf>
    <xf numFmtId="177" fontId="7" fillId="3" borderId="5" xfId="0" applyNumberFormat="1" applyFont="1" applyFill="1" applyBorder="1" applyAlignment="1" applyProtection="1">
      <alignment horizontal="center" vertical="center"/>
    </xf>
    <xf numFmtId="177" fontId="7" fillId="3" borderId="2" xfId="0" applyNumberFormat="1" applyFont="1" applyFill="1" applyBorder="1" applyAlignment="1" applyProtection="1">
      <alignment horizontal="center" vertical="center"/>
    </xf>
    <xf numFmtId="177" fontId="7" fillId="3" borderId="6" xfId="0" applyNumberFormat="1" applyFont="1" applyFill="1" applyBorder="1" applyAlignment="1" applyProtection="1">
      <alignment horizontal="center" vertical="center"/>
    </xf>
    <xf numFmtId="177" fontId="15" fillId="3" borderId="33" xfId="0" applyNumberFormat="1" applyFont="1" applyFill="1" applyBorder="1" applyProtection="1">
      <alignment vertical="center"/>
    </xf>
    <xf numFmtId="177" fontId="15" fillId="3" borderId="16" xfId="0" applyNumberFormat="1" applyFont="1" applyFill="1" applyBorder="1" applyProtection="1">
      <alignment vertical="center"/>
    </xf>
    <xf numFmtId="177" fontId="17" fillId="3" borderId="69" xfId="0" applyNumberFormat="1" applyFont="1" applyFill="1" applyBorder="1" applyProtection="1">
      <alignment vertical="center"/>
    </xf>
    <xf numFmtId="177" fontId="17" fillId="3" borderId="25" xfId="0" applyNumberFormat="1" applyFont="1" applyFill="1" applyBorder="1" applyProtection="1">
      <alignment vertical="center"/>
    </xf>
    <xf numFmtId="177" fontId="15" fillId="3" borderId="27" xfId="0" applyNumberFormat="1" applyFont="1" applyFill="1" applyBorder="1" applyAlignment="1" applyProtection="1">
      <alignment vertical="center" shrinkToFit="1"/>
    </xf>
    <xf numFmtId="177" fontId="15" fillId="3" borderId="12" xfId="0" applyNumberFormat="1" applyFont="1" applyFill="1" applyBorder="1" applyAlignment="1" applyProtection="1">
      <alignment vertical="center" shrinkToFit="1"/>
    </xf>
    <xf numFmtId="0" fontId="7" fillId="3" borderId="2" xfId="0" applyFont="1" applyFill="1" applyBorder="1" applyProtection="1">
      <alignment vertical="center"/>
    </xf>
    <xf numFmtId="0" fontId="7" fillId="3" borderId="6" xfId="0" applyFont="1" applyFill="1" applyBorder="1" applyProtection="1">
      <alignment vertical="center"/>
    </xf>
    <xf numFmtId="177" fontId="15" fillId="0" borderId="37" xfId="0" applyNumberFormat="1" applyFont="1" applyBorder="1" applyProtection="1">
      <alignment vertical="center"/>
    </xf>
    <xf numFmtId="177" fontId="15" fillId="0" borderId="28" xfId="0" applyNumberFormat="1" applyFont="1" applyBorder="1" applyProtection="1">
      <alignment vertical="center"/>
    </xf>
    <xf numFmtId="177" fontId="15" fillId="0" borderId="27" xfId="0" applyNumberFormat="1" applyFont="1" applyFill="1" applyBorder="1" applyAlignment="1" applyProtection="1">
      <alignment vertical="center" shrinkToFit="1"/>
    </xf>
    <xf numFmtId="177" fontId="15" fillId="0" borderId="12" xfId="0" applyNumberFormat="1" applyFont="1" applyFill="1" applyBorder="1" applyAlignment="1" applyProtection="1">
      <alignment vertical="center" shrinkToFit="1"/>
    </xf>
    <xf numFmtId="0" fontId="7" fillId="3" borderId="3" xfId="0" applyFont="1" applyFill="1" applyBorder="1" applyAlignment="1" applyProtection="1">
      <alignment horizontal="left" vertical="center" shrinkToFit="1"/>
    </xf>
    <xf numFmtId="0" fontId="7" fillId="3" borderId="1" xfId="0" applyFont="1" applyFill="1" applyBorder="1" applyAlignment="1" applyProtection="1">
      <alignment horizontal="left" vertical="center" shrinkToFit="1"/>
    </xf>
    <xf numFmtId="0" fontId="7" fillId="3" borderId="1" xfId="0" applyFont="1" applyFill="1" applyBorder="1" applyAlignment="1" applyProtection="1">
      <alignment horizontal="center" vertical="center" wrapText="1" shrinkToFit="1"/>
    </xf>
    <xf numFmtId="0" fontId="15" fillId="0" borderId="11" xfId="0" applyFont="1" applyFill="1" applyBorder="1" applyAlignment="1" applyProtection="1">
      <alignment horizontal="center" vertical="center" shrinkToFit="1"/>
    </xf>
    <xf numFmtId="0" fontId="15" fillId="0" borderId="3" xfId="0" applyFont="1" applyFill="1" applyBorder="1" applyAlignment="1" applyProtection="1">
      <alignment horizontal="center" vertical="center" shrinkToFit="1"/>
    </xf>
    <xf numFmtId="0" fontId="7" fillId="3" borderId="31" xfId="0" applyFont="1" applyFill="1" applyBorder="1" applyAlignment="1" applyProtection="1">
      <alignment horizontal="distributed" vertical="center" indent="7"/>
    </xf>
    <xf numFmtId="0" fontId="7" fillId="3" borderId="16" xfId="0" applyFont="1" applyFill="1" applyBorder="1" applyAlignment="1" applyProtection="1">
      <alignment horizontal="distributed" vertical="center" indent="7"/>
    </xf>
    <xf numFmtId="0" fontId="7" fillId="3" borderId="32" xfId="0" applyFont="1" applyFill="1" applyBorder="1" applyAlignment="1" applyProtection="1">
      <alignment horizontal="distributed" vertical="center" indent="7"/>
    </xf>
    <xf numFmtId="0" fontId="7" fillId="3" borderId="11" xfId="0" applyFont="1" applyFill="1" applyBorder="1" applyAlignment="1" applyProtection="1">
      <alignment horizontal="distributed" vertical="center" indent="1" shrinkToFit="1"/>
    </xf>
    <xf numFmtId="0" fontId="15" fillId="0" borderId="1" xfId="0" applyFont="1" applyFill="1" applyBorder="1" applyAlignment="1" applyProtection="1">
      <alignment vertical="center" shrinkToFit="1"/>
    </xf>
    <xf numFmtId="0" fontId="7" fillId="3" borderId="1" xfId="0" applyFont="1" applyFill="1" applyBorder="1" applyAlignment="1" applyProtection="1">
      <alignment horizontal="center" vertical="center" shrinkToFit="1"/>
    </xf>
    <xf numFmtId="0" fontId="7" fillId="3" borderId="1" xfId="0" applyFont="1" applyFill="1" applyBorder="1" applyAlignment="1" applyProtection="1">
      <alignment horizontal="distributed" vertical="center" indent="1"/>
    </xf>
    <xf numFmtId="0" fontId="32" fillId="0" borderId="1" xfId="0" applyFont="1" applyBorder="1" applyAlignment="1" applyProtection="1">
      <alignment horizontal="center" vertical="center"/>
    </xf>
    <xf numFmtId="0" fontId="15" fillId="0" borderId="11" xfId="0" applyFont="1" applyBorder="1" applyAlignment="1" applyProtection="1">
      <alignment horizontal="center" vertical="center" shrinkToFit="1"/>
    </xf>
    <xf numFmtId="0" fontId="15" fillId="0" borderId="12" xfId="0" applyFont="1" applyBorder="1" applyProtection="1">
      <alignment vertical="center"/>
    </xf>
    <xf numFmtId="0" fontId="15" fillId="0" borderId="3" xfId="0" applyFont="1" applyBorder="1" applyProtection="1">
      <alignment vertical="center"/>
    </xf>
    <xf numFmtId="0" fontId="7" fillId="3" borderId="5" xfId="0" applyFont="1" applyFill="1" applyBorder="1" applyAlignment="1" applyProtection="1">
      <alignment horizontal="center" vertical="center" shrinkToFit="1"/>
    </xf>
    <xf numFmtId="0" fontId="7" fillId="3" borderId="2" xfId="0" applyFont="1" applyFill="1" applyBorder="1" applyAlignment="1" applyProtection="1">
      <alignment horizontal="center" vertical="center" shrinkToFit="1"/>
    </xf>
    <xf numFmtId="0" fontId="7" fillId="3" borderId="6" xfId="0" applyFont="1" applyFill="1" applyBorder="1" applyAlignment="1" applyProtection="1">
      <alignment horizontal="center" vertical="center" shrinkToFit="1"/>
    </xf>
    <xf numFmtId="0" fontId="7" fillId="3" borderId="11" xfId="0" applyFont="1" applyFill="1" applyBorder="1" applyAlignment="1" applyProtection="1">
      <alignment horizontal="center" vertical="center" shrinkToFit="1"/>
    </xf>
    <xf numFmtId="0" fontId="7" fillId="0" borderId="11" xfId="0" applyFont="1" applyFill="1" applyBorder="1" applyAlignment="1" applyProtection="1">
      <alignment vertical="center" shrinkToFit="1"/>
    </xf>
    <xf numFmtId="0" fontId="7" fillId="0" borderId="12" xfId="0" applyFont="1" applyFill="1" applyBorder="1" applyAlignment="1" applyProtection="1">
      <alignment vertical="center" shrinkToFit="1"/>
    </xf>
    <xf numFmtId="0" fontId="7" fillId="0" borderId="3" xfId="0" applyFont="1" applyFill="1" applyBorder="1" applyAlignment="1" applyProtection="1">
      <alignment vertical="center" shrinkToFit="1"/>
    </xf>
    <xf numFmtId="14" fontId="7" fillId="3" borderId="5" xfId="0" applyNumberFormat="1" applyFont="1" applyFill="1" applyBorder="1" applyAlignment="1" applyProtection="1">
      <alignment horizontal="center" vertical="center" shrinkToFit="1"/>
    </xf>
    <xf numFmtId="14" fontId="7" fillId="3" borderId="2" xfId="0" applyNumberFormat="1" applyFont="1" applyFill="1" applyBorder="1" applyAlignment="1" applyProtection="1">
      <alignment horizontal="center" vertical="center" shrinkToFit="1"/>
    </xf>
    <xf numFmtId="14" fontId="7" fillId="3" borderId="38" xfId="0" applyNumberFormat="1" applyFont="1" applyFill="1" applyBorder="1" applyAlignment="1" applyProtection="1">
      <alignment horizontal="center" vertical="center" shrinkToFit="1"/>
    </xf>
    <xf numFmtId="14" fontId="7" fillId="3" borderId="7" xfId="0" applyNumberFormat="1" applyFont="1" applyFill="1" applyBorder="1" applyAlignment="1" applyProtection="1">
      <alignment horizontal="center" vertical="center" shrinkToFit="1"/>
    </xf>
    <xf numFmtId="0" fontId="4" fillId="0" borderId="0" xfId="0" applyFont="1" applyAlignment="1" applyProtection="1">
      <alignment horizontal="right" vertical="center"/>
    </xf>
    <xf numFmtId="0" fontId="4" fillId="0" borderId="0" xfId="0" applyFont="1" applyAlignment="1" applyProtection="1">
      <alignment horizontal="left" vertical="center"/>
    </xf>
    <xf numFmtId="49" fontId="15" fillId="0" borderId="1" xfId="0" applyNumberFormat="1" applyFont="1" applyFill="1" applyBorder="1" applyAlignment="1" applyProtection="1">
      <alignment horizontal="center" vertical="center" shrinkToFit="1"/>
    </xf>
    <xf numFmtId="0" fontId="15" fillId="4" borderId="1" xfId="0" applyFont="1" applyFill="1" applyBorder="1" applyAlignment="1" applyProtection="1">
      <alignment vertical="center" shrinkToFit="1"/>
    </xf>
    <xf numFmtId="0" fontId="9" fillId="3" borderId="11"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15" fillId="0" borderId="11" xfId="0" applyFont="1" applyFill="1" applyBorder="1" applyAlignment="1" applyProtection="1">
      <alignment vertical="center" shrinkToFit="1"/>
    </xf>
    <xf numFmtId="0" fontId="15" fillId="0" borderId="12" xfId="0" applyFont="1" applyFill="1" applyBorder="1" applyAlignment="1" applyProtection="1">
      <alignment vertical="center" shrinkToFit="1"/>
    </xf>
    <xf numFmtId="0" fontId="15" fillId="0" borderId="3" xfId="0" applyFont="1" applyFill="1" applyBorder="1" applyAlignment="1" applyProtection="1">
      <alignment vertical="center" shrinkToFit="1"/>
    </xf>
    <xf numFmtId="0" fontId="15" fillId="0" borderId="12" xfId="0" applyFont="1" applyFill="1" applyBorder="1" applyAlignment="1" applyProtection="1">
      <alignment horizontal="center" vertical="center" shrinkToFit="1"/>
    </xf>
    <xf numFmtId="0" fontId="7" fillId="0" borderId="38" xfId="0" applyFont="1" applyBorder="1" applyProtection="1">
      <alignment vertical="center"/>
    </xf>
    <xf numFmtId="0" fontId="7" fillId="0" borderId="7" xfId="0" applyFont="1" applyBorder="1" applyProtection="1">
      <alignment vertical="center"/>
    </xf>
    <xf numFmtId="0" fontId="7" fillId="0" borderId="8" xfId="0" applyFont="1" applyBorder="1" applyProtection="1">
      <alignment vertical="center"/>
    </xf>
    <xf numFmtId="0" fontId="31" fillId="4" borderId="1" xfId="0" applyFont="1" applyFill="1" applyBorder="1" applyAlignment="1" applyProtection="1">
      <alignment horizontal="center" vertical="center" shrinkToFit="1"/>
      <protection hidden="1"/>
    </xf>
    <xf numFmtId="0" fontId="7" fillId="0" borderId="11" xfId="0" applyFont="1" applyFill="1" applyBorder="1" applyAlignment="1" applyProtection="1">
      <alignment horizontal="distributed" vertical="center" indent="1"/>
      <protection hidden="1"/>
    </xf>
    <xf numFmtId="0" fontId="7" fillId="0" borderId="12" xfId="0" applyFont="1" applyFill="1" applyBorder="1" applyAlignment="1" applyProtection="1">
      <alignment horizontal="distributed" vertical="center" indent="1"/>
      <protection hidden="1"/>
    </xf>
    <xf numFmtId="0" fontId="8" fillId="0" borderId="12" xfId="0" applyFont="1" applyFill="1" applyBorder="1" applyAlignment="1" applyProtection="1">
      <alignment horizontal="center" vertical="center" shrinkToFit="1"/>
      <protection hidden="1"/>
    </xf>
    <xf numFmtId="0" fontId="7" fillId="0" borderId="5" xfId="0" applyFont="1" applyBorder="1" applyAlignment="1" applyProtection="1">
      <alignment vertical="center"/>
    </xf>
    <xf numFmtId="0" fontId="7" fillId="0" borderId="2" xfId="0" applyFont="1" applyBorder="1" applyAlignment="1" applyProtection="1">
      <alignment vertical="center"/>
    </xf>
    <xf numFmtId="0" fontId="7" fillId="0" borderId="6" xfId="0" applyFont="1" applyBorder="1" applyAlignment="1" applyProtection="1">
      <alignment vertical="center"/>
    </xf>
  </cellXfs>
  <cellStyles count="6">
    <cellStyle name="桁区切り" xfId="1" builtinId="6"/>
    <cellStyle name="標準" xfId="0" builtinId="0"/>
    <cellStyle name="標準 2" xfId="2"/>
    <cellStyle name="標準 3" xfId="3"/>
    <cellStyle name="標準_Book1" xfId="4"/>
    <cellStyle name="標準_平成15年度一覧表" xfId="5"/>
  </cellStyles>
  <dxfs count="8">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strike/>
        <condense val="0"/>
        <extend val="0"/>
      </font>
      <fill>
        <patternFill>
          <bgColor indexed="34"/>
        </patternFill>
      </fill>
    </dxf>
    <dxf>
      <font>
        <b/>
        <i val="0"/>
        <condense val="0"/>
        <extend val="0"/>
        <color indexed="9"/>
      </font>
      <fill>
        <patternFill>
          <bgColor indexed="10"/>
        </patternFill>
      </fill>
    </dxf>
    <dxf>
      <font>
        <b/>
        <i val="0"/>
        <condense val="0"/>
        <extend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9BFFDE"/>
      <rgbColor rgb="0032FAA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データ!$X$2" lockText="1"/>
</file>

<file path=xl/ctrlProps/ctrlProp10.xml><?xml version="1.0" encoding="utf-8"?>
<formControlPr xmlns="http://schemas.microsoft.com/office/spreadsheetml/2009/9/main" objectType="CheckBox" fmlaLink="#REF!" lockText="1"/>
</file>

<file path=xl/ctrlProps/ctrlProp11.xml><?xml version="1.0" encoding="utf-8"?>
<formControlPr xmlns="http://schemas.microsoft.com/office/spreadsheetml/2009/9/main" objectType="CheckBox" checked="Checked"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Radio" checked="Checked" firstButton="1" fmlaLink="$Y$10" lockText="1"/>
</file>

<file path=xl/ctrlProps/ctrlProp15.xml><?xml version="1.0" encoding="utf-8"?>
<formControlPr xmlns="http://schemas.microsoft.com/office/spreadsheetml/2009/9/main" objectType="Radio"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Radio" lockText="1"/>
</file>

<file path=xl/ctrlProps/ctrlProp2.xml><?xml version="1.0" encoding="utf-8"?>
<formControlPr xmlns="http://schemas.microsoft.com/office/spreadsheetml/2009/9/main" objectType="CheckBox" fmlaLink="データ!$Y$2" lockText="1"/>
</file>

<file path=xl/ctrlProps/ctrlProp3.xml><?xml version="1.0" encoding="utf-8"?>
<formControlPr xmlns="http://schemas.microsoft.com/office/spreadsheetml/2009/9/main" objectType="CheckBox" fmlaLink="データ!$AA$2" lockText="1"/>
</file>

<file path=xl/ctrlProps/ctrlProp4.xml><?xml version="1.0" encoding="utf-8"?>
<formControlPr xmlns="http://schemas.microsoft.com/office/spreadsheetml/2009/9/main" objectType="Radio" checked="Checked" firstButton="1" fmlaLink="$Y$10"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CheckBox" fmlaLink="#REF!" lockText="1"/>
</file>

<file path=xl/ctrlProps/ctrlProp9.xml><?xml version="1.0" encoding="utf-8"?>
<formControlPr xmlns="http://schemas.microsoft.com/office/spreadsheetml/2009/9/main" objectType="CheckBox" fmlaLink="#REF!"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95250</xdr:colOff>
          <xdr:row>10</xdr:row>
          <xdr:rowOff>76200</xdr:rowOff>
        </xdr:from>
        <xdr:to>
          <xdr:col>15</xdr:col>
          <xdr:colOff>161925</xdr:colOff>
          <xdr:row>10</xdr:row>
          <xdr:rowOff>285750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着工日未定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10</xdr:row>
          <xdr:rowOff>76200</xdr:rowOff>
        </xdr:from>
        <xdr:to>
          <xdr:col>19</xdr:col>
          <xdr:colOff>133350</xdr:colOff>
          <xdr:row>10</xdr:row>
          <xdr:rowOff>285750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0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内定日以降着工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11</xdr:row>
          <xdr:rowOff>85725</xdr:rowOff>
        </xdr:from>
        <xdr:to>
          <xdr:col>15</xdr:col>
          <xdr:colOff>228600</xdr:colOff>
          <xdr:row>11</xdr:row>
          <xdr:rowOff>295275</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0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竣工日未定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xdr:row>
          <xdr:rowOff>66675</xdr:rowOff>
        </xdr:from>
        <xdr:to>
          <xdr:col>5</xdr:col>
          <xdr:colOff>285750</xdr:colOff>
          <xdr:row>9</xdr:row>
          <xdr:rowOff>333375</xdr:rowOff>
        </xdr:to>
        <xdr:sp macro="" textlink="">
          <xdr:nvSpPr>
            <xdr:cNvPr id="3197" name="Option Button 125" hidden="1">
              <a:extLst>
                <a:ext uri="{63B3BB69-23CF-44E3-9099-C40C66FF867C}">
                  <a14:compatExt spid="_x0000_s3197"/>
                </a:ext>
                <a:ext uri="{FF2B5EF4-FFF2-40B4-BE49-F238E27FC236}">
                  <a16:creationId xmlns:a16="http://schemas.microsoft.com/office/drawing/2014/main" id="{00000000-0008-0000-00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66675</xdr:rowOff>
        </xdr:from>
        <xdr:to>
          <xdr:col>7</xdr:col>
          <xdr:colOff>238125</xdr:colOff>
          <xdr:row>9</xdr:row>
          <xdr:rowOff>333375</xdr:rowOff>
        </xdr:to>
        <xdr:sp macro="" textlink="">
          <xdr:nvSpPr>
            <xdr:cNvPr id="3198" name="Option Button 126" hidden="1">
              <a:extLst>
                <a:ext uri="{63B3BB69-23CF-44E3-9099-C40C66FF867C}">
                  <a14:compatExt spid="_x0000_s3198"/>
                </a:ext>
                <a:ext uri="{FF2B5EF4-FFF2-40B4-BE49-F238E27FC236}">
                  <a16:creationId xmlns:a16="http://schemas.microsoft.com/office/drawing/2014/main" id="{00000000-0008-0000-00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9</xdr:row>
          <xdr:rowOff>66675</xdr:rowOff>
        </xdr:from>
        <xdr:to>
          <xdr:col>9</xdr:col>
          <xdr:colOff>171450</xdr:colOff>
          <xdr:row>9</xdr:row>
          <xdr:rowOff>333375</xdr:rowOff>
        </xdr:to>
        <xdr:sp macro="" textlink="">
          <xdr:nvSpPr>
            <xdr:cNvPr id="3199" name="Option Button 127" hidden="1">
              <a:extLst>
                <a:ext uri="{63B3BB69-23CF-44E3-9099-C40C66FF867C}">
                  <a14:compatExt spid="_x0000_s3199"/>
                </a:ext>
                <a:ext uri="{FF2B5EF4-FFF2-40B4-BE49-F238E27FC236}">
                  <a16:creationId xmlns:a16="http://schemas.microsoft.com/office/drawing/2014/main" id="{00000000-0008-0000-00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増築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9</xdr:row>
          <xdr:rowOff>66675</xdr:rowOff>
        </xdr:from>
        <xdr:to>
          <xdr:col>11</xdr:col>
          <xdr:colOff>180975</xdr:colOff>
          <xdr:row>9</xdr:row>
          <xdr:rowOff>333375</xdr:rowOff>
        </xdr:to>
        <xdr:sp macro="" textlink="">
          <xdr:nvSpPr>
            <xdr:cNvPr id="3200" name="Option Button 128" descr="改造" hidden="1">
              <a:extLst>
                <a:ext uri="{63B3BB69-23CF-44E3-9099-C40C66FF867C}">
                  <a14:compatExt spid="_x0000_s3200"/>
                </a:ext>
                <a:ext uri="{FF2B5EF4-FFF2-40B4-BE49-F238E27FC236}">
                  <a16:creationId xmlns:a16="http://schemas.microsoft.com/office/drawing/2014/main" id="{00000000-0008-0000-00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改修</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95250</xdr:colOff>
          <xdr:row>10</xdr:row>
          <xdr:rowOff>47625</xdr:rowOff>
        </xdr:from>
        <xdr:to>
          <xdr:col>15</xdr:col>
          <xdr:colOff>161925</xdr:colOff>
          <xdr:row>10</xdr:row>
          <xdr:rowOff>257175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7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着工日未定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10</xdr:row>
          <xdr:rowOff>47625</xdr:rowOff>
        </xdr:from>
        <xdr:to>
          <xdr:col>19</xdr:col>
          <xdr:colOff>123825</xdr:colOff>
          <xdr:row>10</xdr:row>
          <xdr:rowOff>257175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7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内定日以降着工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11</xdr:row>
          <xdr:rowOff>57150</xdr:rowOff>
        </xdr:from>
        <xdr:to>
          <xdr:col>15</xdr:col>
          <xdr:colOff>219075</xdr:colOff>
          <xdr:row>11</xdr:row>
          <xdr:rowOff>266700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7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竣工日未定</a:t>
              </a:r>
            </a:p>
          </xdr:txBody>
        </xdr:sp>
        <xdr:clientData/>
      </xdr:twoCellAnchor>
    </mc:Choice>
    <mc:Fallback/>
  </mc:AlternateContent>
  <xdr:twoCellAnchor>
    <xdr:from>
      <xdr:col>3</xdr:col>
      <xdr:colOff>285750</xdr:colOff>
      <xdr:row>4</xdr:row>
      <xdr:rowOff>47625</xdr:rowOff>
    </xdr:from>
    <xdr:to>
      <xdr:col>7</xdr:col>
      <xdr:colOff>0</xdr:colOff>
      <xdr:row>4</xdr:row>
      <xdr:rowOff>361950</xdr:rowOff>
    </xdr:to>
    <xdr:sp macro="" textlink="">
      <xdr:nvSpPr>
        <xdr:cNvPr id="24492" name="Rectangle 8">
          <a:extLst>
            <a:ext uri="{FF2B5EF4-FFF2-40B4-BE49-F238E27FC236}">
              <a16:creationId xmlns:a16="http://schemas.microsoft.com/office/drawing/2014/main" id="{00000000-0008-0000-0700-0000AC5F0000}"/>
            </a:ext>
          </a:extLst>
        </xdr:cNvPr>
        <xdr:cNvSpPr>
          <a:spLocks noChangeArrowheads="1"/>
        </xdr:cNvSpPr>
      </xdr:nvSpPr>
      <xdr:spPr bwMode="auto">
        <a:xfrm>
          <a:off x="1200150" y="714375"/>
          <a:ext cx="933450" cy="314325"/>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247650</xdr:colOff>
      <xdr:row>0</xdr:row>
      <xdr:rowOff>123825</xdr:rowOff>
    </xdr:from>
    <xdr:to>
      <xdr:col>10</xdr:col>
      <xdr:colOff>47625</xdr:colOff>
      <xdr:row>2</xdr:row>
      <xdr:rowOff>180975</xdr:rowOff>
    </xdr:to>
    <xdr:sp macro="" textlink="">
      <xdr:nvSpPr>
        <xdr:cNvPr id="13321" name="Text Box 9">
          <a:extLst>
            <a:ext uri="{FF2B5EF4-FFF2-40B4-BE49-F238E27FC236}">
              <a16:creationId xmlns:a16="http://schemas.microsoft.com/office/drawing/2014/main" id="{00000000-0008-0000-0700-000009340000}"/>
            </a:ext>
          </a:extLst>
        </xdr:cNvPr>
        <xdr:cNvSpPr txBox="1">
          <a:spLocks noChangeArrowheads="1"/>
        </xdr:cNvSpPr>
      </xdr:nvSpPr>
      <xdr:spPr bwMode="auto">
        <a:xfrm>
          <a:off x="552450" y="123825"/>
          <a:ext cx="2543175" cy="438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平成2</a:t>
          </a:r>
          <a:r>
            <a:rPr lang="en-US" altLang="ja-JP" sz="900" b="0" i="0" u="none" strike="noStrike" baseline="0">
              <a:solidFill>
                <a:srgbClr val="FF0000"/>
              </a:solidFill>
              <a:latin typeface="ＭＳ Ｐゴシック"/>
              <a:ea typeface="ＭＳ Ｐゴシック"/>
            </a:rPr>
            <a:t>9</a:t>
          </a:r>
          <a:r>
            <a:rPr lang="ja-JP" altLang="en-US" sz="900" b="0" i="0" u="none" strike="noStrike" baseline="0">
              <a:solidFill>
                <a:srgbClr val="FF0000"/>
              </a:solidFill>
              <a:latin typeface="ＭＳ Ｐゴシック"/>
              <a:ea typeface="ＭＳ Ｐゴシック"/>
            </a:rPr>
            <a:t>年度学校法人番号一覧により記入</a:t>
          </a:r>
        </a:p>
        <a:p>
          <a:pPr algn="l" rtl="0">
            <a:lnSpc>
              <a:spcPts val="1000"/>
            </a:lnSpc>
            <a:defRPr sz="1000"/>
          </a:pPr>
          <a:r>
            <a:rPr lang="ja-JP" altLang="en-US" sz="900" b="0" i="0" u="none" strike="noStrike" baseline="0">
              <a:solidFill>
                <a:srgbClr val="FF0000"/>
              </a:solidFill>
              <a:latin typeface="ＭＳ Ｐゴシック"/>
              <a:ea typeface="ＭＳ Ｐゴシック"/>
            </a:rPr>
            <a:t>（平成2</a:t>
          </a:r>
          <a:r>
            <a:rPr lang="en-US" altLang="ja-JP" sz="900" b="0" i="0" u="none" strike="noStrike" baseline="0">
              <a:solidFill>
                <a:srgbClr val="FF0000"/>
              </a:solidFill>
              <a:latin typeface="ＭＳ Ｐゴシック"/>
              <a:ea typeface="ＭＳ Ｐゴシック"/>
            </a:rPr>
            <a:t>9</a:t>
          </a:r>
          <a:r>
            <a:rPr lang="ja-JP" altLang="en-US" sz="900" b="0" i="0" u="none" strike="noStrike" baseline="0">
              <a:solidFill>
                <a:srgbClr val="FF0000"/>
              </a:solidFill>
              <a:latin typeface="ＭＳ Ｐゴシック"/>
              <a:ea typeface="ＭＳ Ｐゴシック"/>
            </a:rPr>
            <a:t>年度私立大学等経常費補助金に申請するものと同一の番号を使用のこと）</a:t>
          </a:r>
          <a:endParaRPr lang="ja-JP" altLang="en-US"/>
        </a:p>
      </xdr:txBody>
    </xdr:sp>
    <xdr:clientData/>
  </xdr:twoCellAnchor>
  <xdr:twoCellAnchor>
    <xdr:from>
      <xdr:col>1</xdr:col>
      <xdr:colOff>247650</xdr:colOff>
      <xdr:row>1</xdr:row>
      <xdr:rowOff>152400</xdr:rowOff>
    </xdr:from>
    <xdr:to>
      <xdr:col>3</xdr:col>
      <xdr:colOff>276225</xdr:colOff>
      <xdr:row>4</xdr:row>
      <xdr:rowOff>209550</xdr:rowOff>
    </xdr:to>
    <xdr:cxnSp macro="">
      <xdr:nvCxnSpPr>
        <xdr:cNvPr id="24494" name="AutoShape 10">
          <a:extLst>
            <a:ext uri="{FF2B5EF4-FFF2-40B4-BE49-F238E27FC236}">
              <a16:creationId xmlns:a16="http://schemas.microsoft.com/office/drawing/2014/main" id="{00000000-0008-0000-0700-0000AE5F0000}"/>
            </a:ext>
          </a:extLst>
        </xdr:cNvPr>
        <xdr:cNvCxnSpPr>
          <a:cxnSpLocks noChangeShapeType="1"/>
          <a:stCxn id="13321" idx="1"/>
          <a:endCxn id="24492" idx="1"/>
        </xdr:cNvCxnSpPr>
      </xdr:nvCxnSpPr>
      <xdr:spPr bwMode="auto">
        <a:xfrm rot="10800000" flipH="1" flipV="1">
          <a:off x="552450" y="342900"/>
          <a:ext cx="638175" cy="533400"/>
        </a:xfrm>
        <a:prstGeom prst="bentConnector3">
          <a:avLst>
            <a:gd name="adj1" fmla="val -35819"/>
          </a:avLst>
        </a:prstGeom>
        <a:noFill/>
        <a:ln w="19050">
          <a:solidFill>
            <a:srgbClr xmlns:mc="http://schemas.openxmlformats.org/markup-compatibility/2006" xmlns:a14="http://schemas.microsoft.com/office/drawing/2010/main" val="FF0000" mc:Ignorable="a14" a14:legacySpreadsheetColorIndex="1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104775</xdr:colOff>
      <xdr:row>6</xdr:row>
      <xdr:rowOff>247650</xdr:rowOff>
    </xdr:from>
    <xdr:to>
      <xdr:col>21</xdr:col>
      <xdr:colOff>47625</xdr:colOff>
      <xdr:row>8</xdr:row>
      <xdr:rowOff>114300</xdr:rowOff>
    </xdr:to>
    <xdr:sp macro="" textlink="">
      <xdr:nvSpPr>
        <xdr:cNvPr id="13323" name="Text Box 11">
          <a:extLst>
            <a:ext uri="{FF2B5EF4-FFF2-40B4-BE49-F238E27FC236}">
              <a16:creationId xmlns:a16="http://schemas.microsoft.com/office/drawing/2014/main" id="{00000000-0008-0000-0700-00000B340000}"/>
            </a:ext>
          </a:extLst>
        </xdr:cNvPr>
        <xdr:cNvSpPr txBox="1">
          <a:spLocks noChangeArrowheads="1"/>
        </xdr:cNvSpPr>
      </xdr:nvSpPr>
      <xdr:spPr bwMode="auto">
        <a:xfrm>
          <a:off x="5286375" y="1676400"/>
          <a:ext cx="1162050" cy="628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現段階では未定等の場合、該当する項目を選択</a:t>
          </a:r>
          <a:endParaRPr lang="ja-JP" altLang="en-US"/>
        </a:p>
      </xdr:txBody>
    </xdr:sp>
    <xdr:clientData/>
  </xdr:twoCellAnchor>
  <xdr:twoCellAnchor>
    <xdr:from>
      <xdr:col>15</xdr:col>
      <xdr:colOff>219075</xdr:colOff>
      <xdr:row>8</xdr:row>
      <xdr:rowOff>114300</xdr:rowOff>
    </xdr:from>
    <xdr:to>
      <xdr:col>19</xdr:col>
      <xdr:colOff>76200</xdr:colOff>
      <xdr:row>10</xdr:row>
      <xdr:rowOff>28575</xdr:rowOff>
    </xdr:to>
    <xdr:cxnSp macro="">
      <xdr:nvCxnSpPr>
        <xdr:cNvPr id="24496" name="AutoShape 12">
          <a:extLst>
            <a:ext uri="{FF2B5EF4-FFF2-40B4-BE49-F238E27FC236}">
              <a16:creationId xmlns:a16="http://schemas.microsoft.com/office/drawing/2014/main" id="{00000000-0008-0000-0700-0000B05F0000}"/>
            </a:ext>
          </a:extLst>
        </xdr:cNvPr>
        <xdr:cNvCxnSpPr>
          <a:cxnSpLocks noChangeShapeType="1"/>
          <a:stCxn id="13323" idx="2"/>
          <a:endCxn id="24500" idx="0"/>
        </xdr:cNvCxnSpPr>
      </xdr:nvCxnSpPr>
      <xdr:spPr bwMode="auto">
        <a:xfrm flipH="1">
          <a:off x="4791075" y="2305050"/>
          <a:ext cx="1076325" cy="676275"/>
        </a:xfrm>
        <a:prstGeom prst="straightConnector1">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295275</xdr:colOff>
      <xdr:row>9</xdr:row>
      <xdr:rowOff>9525</xdr:rowOff>
    </xdr:from>
    <xdr:to>
      <xdr:col>23</xdr:col>
      <xdr:colOff>257175</xdr:colOff>
      <xdr:row>10</xdr:row>
      <xdr:rowOff>19050</xdr:rowOff>
    </xdr:to>
    <xdr:sp macro="" textlink="">
      <xdr:nvSpPr>
        <xdr:cNvPr id="24497" name="Rectangle 13">
          <a:extLst>
            <a:ext uri="{FF2B5EF4-FFF2-40B4-BE49-F238E27FC236}">
              <a16:creationId xmlns:a16="http://schemas.microsoft.com/office/drawing/2014/main" id="{00000000-0008-0000-0700-0000B15F0000}"/>
            </a:ext>
          </a:extLst>
        </xdr:cNvPr>
        <xdr:cNvSpPr>
          <a:spLocks noChangeArrowheads="1"/>
        </xdr:cNvSpPr>
      </xdr:nvSpPr>
      <xdr:spPr bwMode="auto">
        <a:xfrm>
          <a:off x="6391275" y="2581275"/>
          <a:ext cx="876300" cy="390525"/>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19</xdr:col>
      <xdr:colOff>171450</xdr:colOff>
      <xdr:row>10</xdr:row>
      <xdr:rowOff>238125</xdr:rowOff>
    </xdr:from>
    <xdr:to>
      <xdr:col>23</xdr:col>
      <xdr:colOff>266700</xdr:colOff>
      <xdr:row>13</xdr:row>
      <xdr:rowOff>142875</xdr:rowOff>
    </xdr:to>
    <xdr:sp macro="" textlink="">
      <xdr:nvSpPr>
        <xdr:cNvPr id="13326" name="Text Box 14">
          <a:extLst>
            <a:ext uri="{FF2B5EF4-FFF2-40B4-BE49-F238E27FC236}">
              <a16:creationId xmlns:a16="http://schemas.microsoft.com/office/drawing/2014/main" id="{00000000-0008-0000-0700-00000E340000}"/>
            </a:ext>
          </a:extLst>
        </xdr:cNvPr>
        <xdr:cNvSpPr txBox="1">
          <a:spLocks noChangeArrowheads="1"/>
        </xdr:cNvSpPr>
      </xdr:nvSpPr>
      <xdr:spPr bwMode="auto">
        <a:xfrm>
          <a:off x="5962650" y="4333875"/>
          <a:ext cx="1314450" cy="1047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事前着手の承認を受けている場合は、その承認番号を記入。（現在申請中の場合は「申請中」を記入。承認を受けていない場合は未記入）</a:t>
          </a:r>
          <a:endParaRPr lang="ja-JP" altLang="en-US"/>
        </a:p>
      </xdr:txBody>
    </xdr:sp>
    <xdr:clientData/>
  </xdr:twoCellAnchor>
  <xdr:twoCellAnchor>
    <xdr:from>
      <xdr:col>21</xdr:col>
      <xdr:colOff>219075</xdr:colOff>
      <xdr:row>10</xdr:row>
      <xdr:rowOff>28575</xdr:rowOff>
    </xdr:from>
    <xdr:to>
      <xdr:col>22</xdr:col>
      <xdr:colOff>123825</xdr:colOff>
      <xdr:row>10</xdr:row>
      <xdr:rowOff>238125</xdr:rowOff>
    </xdr:to>
    <xdr:cxnSp macro="">
      <xdr:nvCxnSpPr>
        <xdr:cNvPr id="24499" name="AutoShape 15">
          <a:extLst>
            <a:ext uri="{FF2B5EF4-FFF2-40B4-BE49-F238E27FC236}">
              <a16:creationId xmlns:a16="http://schemas.microsoft.com/office/drawing/2014/main" id="{00000000-0008-0000-0700-0000B35F0000}"/>
            </a:ext>
          </a:extLst>
        </xdr:cNvPr>
        <xdr:cNvCxnSpPr>
          <a:cxnSpLocks noChangeShapeType="1"/>
          <a:stCxn id="13326" idx="0"/>
          <a:endCxn id="24497" idx="2"/>
        </xdr:cNvCxnSpPr>
      </xdr:nvCxnSpPr>
      <xdr:spPr bwMode="auto">
        <a:xfrm flipV="1">
          <a:off x="6619875" y="2981325"/>
          <a:ext cx="209550" cy="209550"/>
        </a:xfrm>
        <a:prstGeom prst="straightConnector1">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12</xdr:col>
      <xdr:colOff>19050</xdr:colOff>
      <xdr:row>10</xdr:row>
      <xdr:rowOff>38100</xdr:rowOff>
    </xdr:from>
    <xdr:to>
      <xdr:col>19</xdr:col>
      <xdr:colOff>114300</xdr:colOff>
      <xdr:row>11</xdr:row>
      <xdr:rowOff>342900</xdr:rowOff>
    </xdr:to>
    <xdr:sp macro="" textlink="">
      <xdr:nvSpPr>
        <xdr:cNvPr id="24500" name="Rectangle 16">
          <a:extLst>
            <a:ext uri="{FF2B5EF4-FFF2-40B4-BE49-F238E27FC236}">
              <a16:creationId xmlns:a16="http://schemas.microsoft.com/office/drawing/2014/main" id="{00000000-0008-0000-0700-0000B45F0000}"/>
            </a:ext>
          </a:extLst>
        </xdr:cNvPr>
        <xdr:cNvSpPr>
          <a:spLocks noChangeArrowheads="1"/>
        </xdr:cNvSpPr>
      </xdr:nvSpPr>
      <xdr:spPr bwMode="auto">
        <a:xfrm>
          <a:off x="3676650" y="2990850"/>
          <a:ext cx="2228850" cy="685800"/>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0</xdr:colOff>
      <xdr:row>21</xdr:row>
      <xdr:rowOff>38100</xdr:rowOff>
    </xdr:from>
    <xdr:to>
      <xdr:col>11</xdr:col>
      <xdr:colOff>276225</xdr:colOff>
      <xdr:row>21</xdr:row>
      <xdr:rowOff>323850</xdr:rowOff>
    </xdr:to>
    <xdr:sp macro="" textlink="">
      <xdr:nvSpPr>
        <xdr:cNvPr id="13334" name="Rectangle 22">
          <a:extLst>
            <a:ext uri="{FF2B5EF4-FFF2-40B4-BE49-F238E27FC236}">
              <a16:creationId xmlns:a16="http://schemas.microsoft.com/office/drawing/2014/main" id="{00000000-0008-0000-0700-000016340000}"/>
            </a:ext>
          </a:extLst>
        </xdr:cNvPr>
        <xdr:cNvSpPr>
          <a:spLocks noChangeArrowheads="1"/>
        </xdr:cNvSpPr>
      </xdr:nvSpPr>
      <xdr:spPr bwMode="auto">
        <a:xfrm>
          <a:off x="1828800" y="7696200"/>
          <a:ext cx="1800225" cy="285750"/>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Ｐゴシック"/>
              <a:ea typeface="ＭＳ Ｐゴシック"/>
            </a:rPr>
            <a:t>①=③+⑦</a:t>
          </a:r>
        </a:p>
        <a:p>
          <a:pPr algn="l" rtl="0">
            <a:defRPr sz="1000"/>
          </a:pPr>
          <a:r>
            <a:rPr lang="ja-JP" altLang="en-US" sz="800" b="0" i="0" u="none" strike="noStrike" baseline="0">
              <a:solidFill>
                <a:srgbClr val="FF0000"/>
              </a:solidFill>
              <a:latin typeface="ＭＳ Ｐゴシック"/>
              <a:ea typeface="ＭＳ Ｐゴシック"/>
            </a:rPr>
            <a:t>（自動計算）</a:t>
          </a:r>
          <a:endParaRPr lang="ja-JP" altLang="en-US"/>
        </a:p>
      </xdr:txBody>
    </xdr:sp>
    <xdr:clientData/>
  </xdr:twoCellAnchor>
  <xdr:twoCellAnchor>
    <xdr:from>
      <xdr:col>18</xdr:col>
      <xdr:colOff>28575</xdr:colOff>
      <xdr:row>22</xdr:row>
      <xdr:rowOff>38100</xdr:rowOff>
    </xdr:from>
    <xdr:to>
      <xdr:col>23</xdr:col>
      <xdr:colOff>266700</xdr:colOff>
      <xdr:row>22</xdr:row>
      <xdr:rowOff>361950</xdr:rowOff>
    </xdr:to>
    <xdr:sp macro="" textlink="">
      <xdr:nvSpPr>
        <xdr:cNvPr id="24502" name="Rectangle 23">
          <a:extLst>
            <a:ext uri="{FF2B5EF4-FFF2-40B4-BE49-F238E27FC236}">
              <a16:creationId xmlns:a16="http://schemas.microsoft.com/office/drawing/2014/main" id="{00000000-0008-0000-0700-0000B65F0000}"/>
            </a:ext>
          </a:extLst>
        </xdr:cNvPr>
        <xdr:cNvSpPr>
          <a:spLocks noChangeArrowheads="1"/>
        </xdr:cNvSpPr>
      </xdr:nvSpPr>
      <xdr:spPr bwMode="auto">
        <a:xfrm>
          <a:off x="5514975" y="6934200"/>
          <a:ext cx="1762125" cy="323850"/>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276225</xdr:colOff>
      <xdr:row>19</xdr:row>
      <xdr:rowOff>257175</xdr:rowOff>
    </xdr:from>
    <xdr:to>
      <xdr:col>17</xdr:col>
      <xdr:colOff>114300</xdr:colOff>
      <xdr:row>21</xdr:row>
      <xdr:rowOff>371475</xdr:rowOff>
    </xdr:to>
    <xdr:sp macro="" textlink="">
      <xdr:nvSpPr>
        <xdr:cNvPr id="13338" name="Text Box 26">
          <a:extLst>
            <a:ext uri="{FF2B5EF4-FFF2-40B4-BE49-F238E27FC236}">
              <a16:creationId xmlns:a16="http://schemas.microsoft.com/office/drawing/2014/main" id="{00000000-0008-0000-0700-00001A340000}"/>
            </a:ext>
          </a:extLst>
        </xdr:cNvPr>
        <xdr:cNvSpPr txBox="1">
          <a:spLocks noChangeArrowheads="1"/>
        </xdr:cNvSpPr>
      </xdr:nvSpPr>
      <xdr:spPr bwMode="auto">
        <a:xfrm>
          <a:off x="3933825" y="7458075"/>
          <a:ext cx="1362075" cy="571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③総工事費のうち、補助対象となる部分の工事費</a:t>
          </a:r>
          <a:endParaRPr lang="ja-JP" altLang="en-US"/>
        </a:p>
      </xdr:txBody>
    </xdr:sp>
    <xdr:clientData/>
  </xdr:twoCellAnchor>
  <xdr:twoCellAnchor>
    <xdr:from>
      <xdr:col>6</xdr:col>
      <xdr:colOff>0</xdr:colOff>
      <xdr:row>22</xdr:row>
      <xdr:rowOff>57150</xdr:rowOff>
    </xdr:from>
    <xdr:to>
      <xdr:col>11</xdr:col>
      <xdr:colOff>276225</xdr:colOff>
      <xdr:row>22</xdr:row>
      <xdr:rowOff>342900</xdr:rowOff>
    </xdr:to>
    <xdr:sp macro="" textlink="">
      <xdr:nvSpPr>
        <xdr:cNvPr id="13339" name="Rectangle 27">
          <a:extLst>
            <a:ext uri="{FF2B5EF4-FFF2-40B4-BE49-F238E27FC236}">
              <a16:creationId xmlns:a16="http://schemas.microsoft.com/office/drawing/2014/main" id="{00000000-0008-0000-0700-00001B340000}"/>
            </a:ext>
          </a:extLst>
        </xdr:cNvPr>
        <xdr:cNvSpPr>
          <a:spLocks noChangeArrowheads="1"/>
        </xdr:cNvSpPr>
      </xdr:nvSpPr>
      <xdr:spPr bwMode="auto">
        <a:xfrm>
          <a:off x="1828800" y="8096250"/>
          <a:ext cx="1800225" cy="285750"/>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Ｐゴシック"/>
              <a:ea typeface="ＭＳ Ｐゴシック"/>
            </a:rPr>
            <a:t>当該事業の</a:t>
          </a:r>
        </a:p>
        <a:p>
          <a:pPr algn="l" rtl="0">
            <a:defRPr sz="1000"/>
          </a:pPr>
          <a:r>
            <a:rPr lang="ja-JP" altLang="en-US" sz="800" b="0" i="0" u="none" strike="noStrike" baseline="0">
              <a:solidFill>
                <a:srgbClr val="FF0000"/>
              </a:solidFill>
              <a:latin typeface="ＭＳ Ｐゴシック"/>
              <a:ea typeface="ＭＳ Ｐゴシック"/>
            </a:rPr>
            <a:t>総工事費</a:t>
          </a:r>
          <a:endParaRPr lang="ja-JP" altLang="en-US"/>
        </a:p>
      </xdr:txBody>
    </xdr:sp>
    <xdr:clientData/>
  </xdr:twoCellAnchor>
  <xdr:twoCellAnchor>
    <xdr:from>
      <xdr:col>6</xdr:col>
      <xdr:colOff>0</xdr:colOff>
      <xdr:row>24</xdr:row>
      <xdr:rowOff>47625</xdr:rowOff>
    </xdr:from>
    <xdr:to>
      <xdr:col>11</xdr:col>
      <xdr:colOff>276225</xdr:colOff>
      <xdr:row>24</xdr:row>
      <xdr:rowOff>333375</xdr:rowOff>
    </xdr:to>
    <xdr:sp macro="" textlink="">
      <xdr:nvSpPr>
        <xdr:cNvPr id="13341" name="Rectangle 29">
          <a:extLst>
            <a:ext uri="{FF2B5EF4-FFF2-40B4-BE49-F238E27FC236}">
              <a16:creationId xmlns:a16="http://schemas.microsoft.com/office/drawing/2014/main" id="{00000000-0008-0000-0700-00001D340000}"/>
            </a:ext>
          </a:extLst>
        </xdr:cNvPr>
        <xdr:cNvSpPr>
          <a:spLocks noChangeArrowheads="1"/>
        </xdr:cNvSpPr>
      </xdr:nvSpPr>
      <xdr:spPr bwMode="auto">
        <a:xfrm>
          <a:off x="1828800" y="8848725"/>
          <a:ext cx="1800225" cy="285750"/>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Ｐゴシック"/>
              <a:ea typeface="ＭＳ Ｐゴシック"/>
            </a:rPr>
            <a:t>当該事業の</a:t>
          </a:r>
        </a:p>
        <a:p>
          <a:pPr algn="l" rtl="0">
            <a:defRPr sz="1000"/>
          </a:pPr>
          <a:r>
            <a:rPr lang="ja-JP" altLang="en-US" sz="800" b="0" i="0" u="none" strike="noStrike" baseline="0">
              <a:solidFill>
                <a:srgbClr val="FF0000"/>
              </a:solidFill>
              <a:latin typeface="ＭＳ Ｐゴシック"/>
              <a:ea typeface="ＭＳ Ｐゴシック"/>
            </a:rPr>
            <a:t>総実施設計費</a:t>
          </a:r>
          <a:endParaRPr lang="ja-JP" altLang="en-US"/>
        </a:p>
      </xdr:txBody>
    </xdr:sp>
    <xdr:clientData/>
  </xdr:twoCellAnchor>
  <xdr:twoCellAnchor>
    <xdr:from>
      <xdr:col>18</xdr:col>
      <xdr:colOff>28575</xdr:colOff>
      <xdr:row>23</xdr:row>
      <xdr:rowOff>47625</xdr:rowOff>
    </xdr:from>
    <xdr:to>
      <xdr:col>23</xdr:col>
      <xdr:colOff>266700</xdr:colOff>
      <xdr:row>23</xdr:row>
      <xdr:rowOff>352425</xdr:rowOff>
    </xdr:to>
    <xdr:sp macro="" textlink="">
      <xdr:nvSpPr>
        <xdr:cNvPr id="24506" name="Rectangle 30">
          <a:extLst>
            <a:ext uri="{FF2B5EF4-FFF2-40B4-BE49-F238E27FC236}">
              <a16:creationId xmlns:a16="http://schemas.microsoft.com/office/drawing/2014/main" id="{00000000-0008-0000-0700-0000BA5F0000}"/>
            </a:ext>
          </a:extLst>
        </xdr:cNvPr>
        <xdr:cNvSpPr>
          <a:spLocks noChangeArrowheads="1"/>
        </xdr:cNvSpPr>
      </xdr:nvSpPr>
      <xdr:spPr bwMode="auto">
        <a:xfrm>
          <a:off x="5514975" y="7324725"/>
          <a:ext cx="1762125" cy="304800"/>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228600</xdr:colOff>
      <xdr:row>26</xdr:row>
      <xdr:rowOff>133350</xdr:rowOff>
    </xdr:from>
    <xdr:to>
      <xdr:col>15</xdr:col>
      <xdr:colOff>66675</xdr:colOff>
      <xdr:row>27</xdr:row>
      <xdr:rowOff>323850</xdr:rowOff>
    </xdr:to>
    <xdr:sp macro="" textlink="">
      <xdr:nvSpPr>
        <xdr:cNvPr id="13344" name="Text Box 32">
          <a:extLst>
            <a:ext uri="{FF2B5EF4-FFF2-40B4-BE49-F238E27FC236}">
              <a16:creationId xmlns:a16="http://schemas.microsoft.com/office/drawing/2014/main" id="{00000000-0008-0000-0700-000020340000}"/>
            </a:ext>
          </a:extLst>
        </xdr:cNvPr>
        <xdr:cNvSpPr txBox="1">
          <a:spLocks noChangeArrowheads="1"/>
        </xdr:cNvSpPr>
      </xdr:nvSpPr>
      <xdr:spPr bwMode="auto">
        <a:xfrm>
          <a:off x="3276600" y="10077450"/>
          <a:ext cx="1362075" cy="571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補助対象となる部分の工事費</a:t>
          </a:r>
          <a:endParaRPr lang="ja-JP" altLang="en-US"/>
        </a:p>
      </xdr:txBody>
    </xdr:sp>
    <xdr:clientData/>
  </xdr:twoCellAnchor>
  <xdr:twoCellAnchor>
    <xdr:from>
      <xdr:col>18</xdr:col>
      <xdr:colOff>9525</xdr:colOff>
      <xdr:row>25</xdr:row>
      <xdr:rowOff>38100</xdr:rowOff>
    </xdr:from>
    <xdr:to>
      <xdr:col>23</xdr:col>
      <xdr:colOff>257175</xdr:colOff>
      <xdr:row>25</xdr:row>
      <xdr:rowOff>323850</xdr:rowOff>
    </xdr:to>
    <xdr:sp macro="" textlink="">
      <xdr:nvSpPr>
        <xdr:cNvPr id="24508" name="Rectangle 35">
          <a:extLst>
            <a:ext uri="{FF2B5EF4-FFF2-40B4-BE49-F238E27FC236}">
              <a16:creationId xmlns:a16="http://schemas.microsoft.com/office/drawing/2014/main" id="{00000000-0008-0000-0700-0000BC5F0000}"/>
            </a:ext>
          </a:extLst>
        </xdr:cNvPr>
        <xdr:cNvSpPr>
          <a:spLocks noChangeArrowheads="1"/>
        </xdr:cNvSpPr>
      </xdr:nvSpPr>
      <xdr:spPr bwMode="auto">
        <a:xfrm>
          <a:off x="5495925" y="8077200"/>
          <a:ext cx="1771650" cy="285750"/>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28575</xdr:colOff>
      <xdr:row>26</xdr:row>
      <xdr:rowOff>66675</xdr:rowOff>
    </xdr:from>
    <xdr:to>
      <xdr:col>23</xdr:col>
      <xdr:colOff>285750</xdr:colOff>
      <xdr:row>27</xdr:row>
      <xdr:rowOff>352425</xdr:rowOff>
    </xdr:to>
    <xdr:sp macro="" textlink="">
      <xdr:nvSpPr>
        <xdr:cNvPr id="13348" name="Text Box 36">
          <a:extLst>
            <a:ext uri="{FF2B5EF4-FFF2-40B4-BE49-F238E27FC236}">
              <a16:creationId xmlns:a16="http://schemas.microsoft.com/office/drawing/2014/main" id="{00000000-0008-0000-0700-000024340000}"/>
            </a:ext>
          </a:extLst>
        </xdr:cNvPr>
        <xdr:cNvSpPr txBox="1">
          <a:spLocks noChangeArrowheads="1"/>
        </xdr:cNvSpPr>
      </xdr:nvSpPr>
      <xdr:spPr bwMode="auto">
        <a:xfrm>
          <a:off x="5210175" y="10010775"/>
          <a:ext cx="2085975" cy="666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⑨補助対象事業経費の2分の１以内で補助を希望する額（千円未満切り捨て）</a:t>
          </a:r>
        </a:p>
      </xdr:txBody>
    </xdr:sp>
    <xdr:clientData/>
  </xdr:twoCellAnchor>
  <xdr:twoCellAnchor>
    <xdr:from>
      <xdr:col>6</xdr:col>
      <xdr:colOff>0</xdr:colOff>
      <xdr:row>25</xdr:row>
      <xdr:rowOff>47625</xdr:rowOff>
    </xdr:from>
    <xdr:to>
      <xdr:col>11</xdr:col>
      <xdr:colOff>257175</xdr:colOff>
      <xdr:row>25</xdr:row>
      <xdr:rowOff>333375</xdr:rowOff>
    </xdr:to>
    <xdr:sp macro="" textlink="">
      <xdr:nvSpPr>
        <xdr:cNvPr id="24510" name="Rectangle 37">
          <a:extLst>
            <a:ext uri="{FF2B5EF4-FFF2-40B4-BE49-F238E27FC236}">
              <a16:creationId xmlns:a16="http://schemas.microsoft.com/office/drawing/2014/main" id="{00000000-0008-0000-0700-0000BE5F0000}"/>
            </a:ext>
          </a:extLst>
        </xdr:cNvPr>
        <xdr:cNvSpPr>
          <a:spLocks noChangeArrowheads="1"/>
        </xdr:cNvSpPr>
      </xdr:nvSpPr>
      <xdr:spPr bwMode="auto">
        <a:xfrm>
          <a:off x="1828800" y="8086725"/>
          <a:ext cx="1781175" cy="285750"/>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85725</xdr:colOff>
      <xdr:row>26</xdr:row>
      <xdr:rowOff>180975</xdr:rowOff>
    </xdr:from>
    <xdr:to>
      <xdr:col>7</xdr:col>
      <xdr:colOff>95250</xdr:colOff>
      <xdr:row>27</xdr:row>
      <xdr:rowOff>190500</xdr:rowOff>
    </xdr:to>
    <xdr:sp macro="" textlink="">
      <xdr:nvSpPr>
        <xdr:cNvPr id="13350" name="Text Box 38">
          <a:extLst>
            <a:ext uri="{FF2B5EF4-FFF2-40B4-BE49-F238E27FC236}">
              <a16:creationId xmlns:a16="http://schemas.microsoft.com/office/drawing/2014/main" id="{00000000-0008-0000-0700-000026340000}"/>
            </a:ext>
          </a:extLst>
        </xdr:cNvPr>
        <xdr:cNvSpPr txBox="1">
          <a:spLocks noChangeArrowheads="1"/>
        </xdr:cNvSpPr>
      </xdr:nvSpPr>
      <xdr:spPr bwMode="auto">
        <a:xfrm>
          <a:off x="695325" y="10125075"/>
          <a:ext cx="1533525" cy="3905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⑨=⑥+⑧（自動計算）</a:t>
          </a:r>
          <a:endParaRPr lang="ja-JP" altLang="en-US"/>
        </a:p>
      </xdr:txBody>
    </xdr:sp>
    <xdr:clientData/>
  </xdr:twoCellAnchor>
  <xdr:twoCellAnchor>
    <xdr:from>
      <xdr:col>4</xdr:col>
      <xdr:colOff>247650</xdr:colOff>
      <xdr:row>25</xdr:row>
      <xdr:rowOff>342900</xdr:rowOff>
    </xdr:from>
    <xdr:to>
      <xdr:col>8</xdr:col>
      <xdr:colOff>285750</xdr:colOff>
      <xdr:row>26</xdr:row>
      <xdr:rowOff>180975</xdr:rowOff>
    </xdr:to>
    <xdr:cxnSp macro="">
      <xdr:nvCxnSpPr>
        <xdr:cNvPr id="24512" name="AutoShape 39">
          <a:extLst>
            <a:ext uri="{FF2B5EF4-FFF2-40B4-BE49-F238E27FC236}">
              <a16:creationId xmlns:a16="http://schemas.microsoft.com/office/drawing/2014/main" id="{00000000-0008-0000-0700-0000C05F0000}"/>
            </a:ext>
          </a:extLst>
        </xdr:cNvPr>
        <xdr:cNvCxnSpPr>
          <a:cxnSpLocks noChangeShapeType="1"/>
          <a:stCxn id="13350" idx="0"/>
          <a:endCxn id="24510" idx="2"/>
        </xdr:cNvCxnSpPr>
      </xdr:nvCxnSpPr>
      <xdr:spPr bwMode="auto">
        <a:xfrm flipV="1">
          <a:off x="1466850" y="8382000"/>
          <a:ext cx="1257300" cy="219075"/>
        </a:xfrm>
        <a:prstGeom prst="straightConnector1">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161925</xdr:colOff>
      <xdr:row>25</xdr:row>
      <xdr:rowOff>333375</xdr:rowOff>
    </xdr:from>
    <xdr:to>
      <xdr:col>20</xdr:col>
      <xdr:colOff>285750</xdr:colOff>
      <xdr:row>26</xdr:row>
      <xdr:rowOff>66675</xdr:rowOff>
    </xdr:to>
    <xdr:cxnSp macro="">
      <xdr:nvCxnSpPr>
        <xdr:cNvPr id="24513" name="AutoShape 40">
          <a:extLst>
            <a:ext uri="{FF2B5EF4-FFF2-40B4-BE49-F238E27FC236}">
              <a16:creationId xmlns:a16="http://schemas.microsoft.com/office/drawing/2014/main" id="{00000000-0008-0000-0700-0000C15F0000}"/>
            </a:ext>
          </a:extLst>
        </xdr:cNvPr>
        <xdr:cNvCxnSpPr>
          <a:cxnSpLocks noChangeShapeType="1"/>
          <a:stCxn id="13348" idx="0"/>
          <a:endCxn id="24508" idx="2"/>
        </xdr:cNvCxnSpPr>
      </xdr:nvCxnSpPr>
      <xdr:spPr bwMode="auto">
        <a:xfrm flipV="1">
          <a:off x="6257925" y="8372475"/>
          <a:ext cx="123825" cy="114300"/>
        </a:xfrm>
        <a:prstGeom prst="straightConnector1">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15</xdr:col>
      <xdr:colOff>47625</xdr:colOff>
      <xdr:row>21</xdr:row>
      <xdr:rowOff>371475</xdr:rowOff>
    </xdr:from>
    <xdr:to>
      <xdr:col>18</xdr:col>
      <xdr:colOff>19050</xdr:colOff>
      <xdr:row>22</xdr:row>
      <xdr:rowOff>200025</xdr:rowOff>
    </xdr:to>
    <xdr:cxnSp macro="">
      <xdr:nvCxnSpPr>
        <xdr:cNvPr id="24514" name="AutoShape 41">
          <a:extLst>
            <a:ext uri="{FF2B5EF4-FFF2-40B4-BE49-F238E27FC236}">
              <a16:creationId xmlns:a16="http://schemas.microsoft.com/office/drawing/2014/main" id="{00000000-0008-0000-0700-0000C25F0000}"/>
            </a:ext>
          </a:extLst>
        </xdr:cNvPr>
        <xdr:cNvCxnSpPr>
          <a:cxnSpLocks noChangeShapeType="1"/>
          <a:stCxn id="13338" idx="2"/>
          <a:endCxn id="24502" idx="1"/>
        </xdr:cNvCxnSpPr>
      </xdr:nvCxnSpPr>
      <xdr:spPr bwMode="auto">
        <a:xfrm rot="16200000" flipH="1">
          <a:off x="4957763" y="6548437"/>
          <a:ext cx="209550" cy="885825"/>
        </a:xfrm>
        <a:prstGeom prst="bentConnector2">
          <a:avLst/>
        </a:prstGeom>
        <a:noFill/>
        <a:ln w="19050">
          <a:solidFill>
            <a:srgbClr xmlns:mc="http://schemas.openxmlformats.org/markup-compatibility/2006" xmlns:a14="http://schemas.microsoft.com/office/drawing/2010/main" val="FF0000" mc:Ignorable="a14" a14:legacySpreadsheetColorIndex="1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0</xdr:colOff>
      <xdr:row>23</xdr:row>
      <xdr:rowOff>57150</xdr:rowOff>
    </xdr:from>
    <xdr:to>
      <xdr:col>11</xdr:col>
      <xdr:colOff>276225</xdr:colOff>
      <xdr:row>23</xdr:row>
      <xdr:rowOff>342900</xdr:rowOff>
    </xdr:to>
    <xdr:sp macro="" textlink="">
      <xdr:nvSpPr>
        <xdr:cNvPr id="13356" name="Rectangle 44">
          <a:extLst>
            <a:ext uri="{FF2B5EF4-FFF2-40B4-BE49-F238E27FC236}">
              <a16:creationId xmlns:a16="http://schemas.microsoft.com/office/drawing/2014/main" id="{00000000-0008-0000-0700-00002C340000}"/>
            </a:ext>
          </a:extLst>
        </xdr:cNvPr>
        <xdr:cNvSpPr>
          <a:spLocks noChangeArrowheads="1"/>
        </xdr:cNvSpPr>
      </xdr:nvSpPr>
      <xdr:spPr bwMode="auto">
        <a:xfrm>
          <a:off x="1828800" y="8477250"/>
          <a:ext cx="1800225" cy="285750"/>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Ｐゴシック"/>
              <a:ea typeface="ＭＳ Ｐゴシック"/>
            </a:rPr>
            <a:t>②×単価</a:t>
          </a:r>
          <a:endParaRPr lang="ja-JP" altLang="en-US"/>
        </a:p>
      </xdr:txBody>
    </xdr:sp>
    <xdr:clientData/>
  </xdr:twoCellAnchor>
  <xdr:twoCellAnchor>
    <xdr:from>
      <xdr:col>12</xdr:col>
      <xdr:colOff>19050</xdr:colOff>
      <xdr:row>6</xdr:row>
      <xdr:rowOff>238125</xdr:rowOff>
    </xdr:from>
    <xdr:to>
      <xdr:col>16</xdr:col>
      <xdr:colOff>38100</xdr:colOff>
      <xdr:row>7</xdr:row>
      <xdr:rowOff>276225</xdr:rowOff>
    </xdr:to>
    <xdr:sp macro="" textlink="">
      <xdr:nvSpPr>
        <xdr:cNvPr id="13357" name="Text Box 45">
          <a:extLst>
            <a:ext uri="{FF2B5EF4-FFF2-40B4-BE49-F238E27FC236}">
              <a16:creationId xmlns:a16="http://schemas.microsoft.com/office/drawing/2014/main" id="{00000000-0008-0000-0700-00002D340000}"/>
            </a:ext>
          </a:extLst>
        </xdr:cNvPr>
        <xdr:cNvSpPr txBox="1">
          <a:spLocks noChangeArrowheads="1"/>
        </xdr:cNvSpPr>
      </xdr:nvSpPr>
      <xdr:spPr bwMode="auto">
        <a:xfrm>
          <a:off x="3676650" y="1666875"/>
          <a:ext cx="1238250"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該当する種類を選択</a:t>
          </a:r>
          <a:endParaRPr lang="ja-JP" altLang="en-US"/>
        </a:p>
      </xdr:txBody>
    </xdr:sp>
    <xdr:clientData/>
  </xdr:twoCellAnchor>
  <xdr:twoCellAnchor>
    <xdr:from>
      <xdr:col>8</xdr:col>
      <xdr:colOff>9525</xdr:colOff>
      <xdr:row>7</xdr:row>
      <xdr:rowOff>276225</xdr:rowOff>
    </xdr:from>
    <xdr:to>
      <xdr:col>14</xdr:col>
      <xdr:colOff>28575</xdr:colOff>
      <xdr:row>9</xdr:row>
      <xdr:rowOff>9525</xdr:rowOff>
    </xdr:to>
    <xdr:cxnSp macro="">
      <xdr:nvCxnSpPr>
        <xdr:cNvPr id="24517" name="AutoShape 46">
          <a:extLst>
            <a:ext uri="{FF2B5EF4-FFF2-40B4-BE49-F238E27FC236}">
              <a16:creationId xmlns:a16="http://schemas.microsoft.com/office/drawing/2014/main" id="{00000000-0008-0000-0700-0000C55F0000}"/>
            </a:ext>
          </a:extLst>
        </xdr:cNvPr>
        <xdr:cNvCxnSpPr>
          <a:cxnSpLocks noChangeShapeType="1"/>
          <a:stCxn id="13357" idx="2"/>
          <a:endCxn id="24518" idx="0"/>
        </xdr:cNvCxnSpPr>
      </xdr:nvCxnSpPr>
      <xdr:spPr bwMode="auto">
        <a:xfrm flipH="1">
          <a:off x="2447925" y="2085975"/>
          <a:ext cx="1847850" cy="495300"/>
        </a:xfrm>
        <a:prstGeom prst="straightConnector1">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28575</xdr:colOff>
      <xdr:row>9</xdr:row>
      <xdr:rowOff>19050</xdr:rowOff>
    </xdr:from>
    <xdr:to>
      <xdr:col>11</xdr:col>
      <xdr:colOff>295275</xdr:colOff>
      <xdr:row>9</xdr:row>
      <xdr:rowOff>352425</xdr:rowOff>
    </xdr:to>
    <xdr:sp macro="" textlink="">
      <xdr:nvSpPr>
        <xdr:cNvPr id="24518" name="Rectangle 47">
          <a:extLst>
            <a:ext uri="{FF2B5EF4-FFF2-40B4-BE49-F238E27FC236}">
              <a16:creationId xmlns:a16="http://schemas.microsoft.com/office/drawing/2014/main" id="{00000000-0008-0000-0700-0000C65F0000}"/>
            </a:ext>
          </a:extLst>
        </xdr:cNvPr>
        <xdr:cNvSpPr>
          <a:spLocks noChangeArrowheads="1"/>
        </xdr:cNvSpPr>
      </xdr:nvSpPr>
      <xdr:spPr bwMode="auto">
        <a:xfrm>
          <a:off x="1247775" y="2590800"/>
          <a:ext cx="2400300" cy="333375"/>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28575</xdr:colOff>
      <xdr:row>6</xdr:row>
      <xdr:rowOff>9525</xdr:rowOff>
    </xdr:from>
    <xdr:to>
      <xdr:col>7</xdr:col>
      <xdr:colOff>285750</xdr:colOff>
      <xdr:row>6</xdr:row>
      <xdr:rowOff>371475</xdr:rowOff>
    </xdr:to>
    <xdr:sp macro="" textlink="">
      <xdr:nvSpPr>
        <xdr:cNvPr id="24519" name="Rectangle 49">
          <a:extLst>
            <a:ext uri="{FF2B5EF4-FFF2-40B4-BE49-F238E27FC236}">
              <a16:creationId xmlns:a16="http://schemas.microsoft.com/office/drawing/2014/main" id="{00000000-0008-0000-0700-0000C75F0000}"/>
            </a:ext>
          </a:extLst>
        </xdr:cNvPr>
        <xdr:cNvSpPr>
          <a:spLocks noChangeArrowheads="1"/>
        </xdr:cNvSpPr>
      </xdr:nvSpPr>
      <xdr:spPr bwMode="auto">
        <a:xfrm flipV="1">
          <a:off x="1247775" y="1438275"/>
          <a:ext cx="1171575" cy="361950"/>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17</xdr:col>
      <xdr:colOff>0</xdr:colOff>
      <xdr:row>4</xdr:row>
      <xdr:rowOff>180975</xdr:rowOff>
    </xdr:from>
    <xdr:to>
      <xdr:col>22</xdr:col>
      <xdr:colOff>161925</xdr:colOff>
      <xdr:row>5</xdr:row>
      <xdr:rowOff>161925</xdr:rowOff>
    </xdr:to>
    <xdr:sp macro="" textlink="">
      <xdr:nvSpPr>
        <xdr:cNvPr id="13362" name="Text Box 50">
          <a:extLst>
            <a:ext uri="{FF2B5EF4-FFF2-40B4-BE49-F238E27FC236}">
              <a16:creationId xmlns:a16="http://schemas.microsoft.com/office/drawing/2014/main" id="{00000000-0008-0000-0700-000032340000}"/>
            </a:ext>
          </a:extLst>
        </xdr:cNvPr>
        <xdr:cNvSpPr txBox="1">
          <a:spLocks noChangeArrowheads="1"/>
        </xdr:cNvSpPr>
      </xdr:nvSpPr>
      <xdr:spPr bwMode="auto">
        <a:xfrm>
          <a:off x="5181600" y="847725"/>
          <a:ext cx="168592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a:solidFill>
                <a:srgbClr val="FF0000"/>
              </a:solidFill>
            </a:rPr>
            <a:t>私立大学等改革総合支援事業に申請したタイプを選択</a:t>
          </a:r>
        </a:p>
      </xdr:txBody>
    </xdr:sp>
    <xdr:clientData/>
  </xdr:twoCellAnchor>
  <xdr:twoCellAnchor>
    <xdr:from>
      <xdr:col>7</xdr:col>
      <xdr:colOff>295275</xdr:colOff>
      <xdr:row>4</xdr:row>
      <xdr:rowOff>361950</xdr:rowOff>
    </xdr:from>
    <xdr:to>
      <xdr:col>17</xdr:col>
      <xdr:colOff>0</xdr:colOff>
      <xdr:row>6</xdr:row>
      <xdr:rowOff>190500</xdr:rowOff>
    </xdr:to>
    <xdr:cxnSp macro="">
      <xdr:nvCxnSpPr>
        <xdr:cNvPr id="24521" name="AutoShape 51">
          <a:extLst>
            <a:ext uri="{FF2B5EF4-FFF2-40B4-BE49-F238E27FC236}">
              <a16:creationId xmlns:a16="http://schemas.microsoft.com/office/drawing/2014/main" id="{00000000-0008-0000-0700-0000C95F0000}"/>
            </a:ext>
          </a:extLst>
        </xdr:cNvPr>
        <xdr:cNvCxnSpPr>
          <a:cxnSpLocks noChangeShapeType="1"/>
          <a:stCxn id="13362" idx="1"/>
          <a:endCxn id="24519" idx="3"/>
        </xdr:cNvCxnSpPr>
      </xdr:nvCxnSpPr>
      <xdr:spPr bwMode="auto">
        <a:xfrm flipH="1">
          <a:off x="2428875" y="1028700"/>
          <a:ext cx="2752725" cy="590550"/>
        </a:xfrm>
        <a:prstGeom prst="straightConnector1">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0</xdr:colOff>
      <xdr:row>16</xdr:row>
      <xdr:rowOff>19050</xdr:rowOff>
    </xdr:from>
    <xdr:to>
      <xdr:col>17</xdr:col>
      <xdr:colOff>285750</xdr:colOff>
      <xdr:row>16</xdr:row>
      <xdr:rowOff>352425</xdr:rowOff>
    </xdr:to>
    <xdr:sp macro="" textlink="">
      <xdr:nvSpPr>
        <xdr:cNvPr id="24522" name="Rectangle 53">
          <a:extLst>
            <a:ext uri="{FF2B5EF4-FFF2-40B4-BE49-F238E27FC236}">
              <a16:creationId xmlns:a16="http://schemas.microsoft.com/office/drawing/2014/main" id="{00000000-0008-0000-0700-0000CA5F0000}"/>
            </a:ext>
          </a:extLst>
        </xdr:cNvPr>
        <xdr:cNvSpPr>
          <a:spLocks noChangeArrowheads="1"/>
        </xdr:cNvSpPr>
      </xdr:nvSpPr>
      <xdr:spPr bwMode="auto">
        <a:xfrm>
          <a:off x="3962400" y="4933950"/>
          <a:ext cx="1504950" cy="333375"/>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66675</xdr:colOff>
      <xdr:row>13</xdr:row>
      <xdr:rowOff>47625</xdr:rowOff>
    </xdr:from>
    <xdr:to>
      <xdr:col>11</xdr:col>
      <xdr:colOff>171450</xdr:colOff>
      <xdr:row>15</xdr:row>
      <xdr:rowOff>57150</xdr:rowOff>
    </xdr:to>
    <xdr:sp macro="" textlink="">
      <xdr:nvSpPr>
        <xdr:cNvPr id="13367" name="Text Box 55">
          <a:extLst>
            <a:ext uri="{FF2B5EF4-FFF2-40B4-BE49-F238E27FC236}">
              <a16:creationId xmlns:a16="http://schemas.microsoft.com/office/drawing/2014/main" id="{00000000-0008-0000-0700-000037340000}"/>
            </a:ext>
          </a:extLst>
        </xdr:cNvPr>
        <xdr:cNvSpPr txBox="1">
          <a:spLocks noChangeArrowheads="1"/>
        </xdr:cNvSpPr>
      </xdr:nvSpPr>
      <xdr:spPr bwMode="auto">
        <a:xfrm>
          <a:off x="2200275" y="5286375"/>
          <a:ext cx="1323975" cy="447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本事業で使用する研究室・実験室・講義室等</a:t>
          </a:r>
          <a:endParaRPr lang="ja-JP" altLang="en-US"/>
        </a:p>
      </xdr:txBody>
    </xdr:sp>
    <xdr:clientData/>
  </xdr:twoCellAnchor>
  <xdr:twoCellAnchor>
    <xdr:from>
      <xdr:col>9</xdr:col>
      <xdr:colOff>123825</xdr:colOff>
      <xdr:row>15</xdr:row>
      <xdr:rowOff>57150</xdr:rowOff>
    </xdr:from>
    <xdr:to>
      <xdr:col>12</xdr:col>
      <xdr:colOff>295275</xdr:colOff>
      <xdr:row>16</xdr:row>
      <xdr:rowOff>190500</xdr:rowOff>
    </xdr:to>
    <xdr:cxnSp macro="">
      <xdr:nvCxnSpPr>
        <xdr:cNvPr id="24524" name="AutoShape 56">
          <a:extLst>
            <a:ext uri="{FF2B5EF4-FFF2-40B4-BE49-F238E27FC236}">
              <a16:creationId xmlns:a16="http://schemas.microsoft.com/office/drawing/2014/main" id="{00000000-0008-0000-0700-0000CC5F0000}"/>
            </a:ext>
          </a:extLst>
        </xdr:cNvPr>
        <xdr:cNvCxnSpPr>
          <a:cxnSpLocks noChangeShapeType="1"/>
          <a:stCxn id="13367" idx="2"/>
          <a:endCxn id="24522" idx="1"/>
        </xdr:cNvCxnSpPr>
      </xdr:nvCxnSpPr>
      <xdr:spPr bwMode="auto">
        <a:xfrm>
          <a:off x="2867025" y="4591050"/>
          <a:ext cx="1085850" cy="514350"/>
        </a:xfrm>
        <a:prstGeom prst="straightConnector1">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0</xdr:colOff>
      <xdr:row>17</xdr:row>
      <xdr:rowOff>19050</xdr:rowOff>
    </xdr:from>
    <xdr:to>
      <xdr:col>17</xdr:col>
      <xdr:colOff>285750</xdr:colOff>
      <xdr:row>17</xdr:row>
      <xdr:rowOff>352425</xdr:rowOff>
    </xdr:to>
    <xdr:sp macro="" textlink="">
      <xdr:nvSpPr>
        <xdr:cNvPr id="24525" name="Rectangle 57">
          <a:extLst>
            <a:ext uri="{FF2B5EF4-FFF2-40B4-BE49-F238E27FC236}">
              <a16:creationId xmlns:a16="http://schemas.microsoft.com/office/drawing/2014/main" id="{00000000-0008-0000-0700-0000CD5F0000}"/>
            </a:ext>
          </a:extLst>
        </xdr:cNvPr>
        <xdr:cNvSpPr>
          <a:spLocks noChangeArrowheads="1"/>
        </xdr:cNvSpPr>
      </xdr:nvSpPr>
      <xdr:spPr bwMode="auto">
        <a:xfrm>
          <a:off x="3962400" y="5314950"/>
          <a:ext cx="1504950" cy="333375"/>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18</xdr:row>
      <xdr:rowOff>19050</xdr:rowOff>
    </xdr:from>
    <xdr:to>
      <xdr:col>17</xdr:col>
      <xdr:colOff>285750</xdr:colOff>
      <xdr:row>18</xdr:row>
      <xdr:rowOff>352425</xdr:rowOff>
    </xdr:to>
    <xdr:sp macro="" textlink="">
      <xdr:nvSpPr>
        <xdr:cNvPr id="24526" name="Rectangle 58">
          <a:extLst>
            <a:ext uri="{FF2B5EF4-FFF2-40B4-BE49-F238E27FC236}">
              <a16:creationId xmlns:a16="http://schemas.microsoft.com/office/drawing/2014/main" id="{00000000-0008-0000-0700-0000CE5F0000}"/>
            </a:ext>
          </a:extLst>
        </xdr:cNvPr>
        <xdr:cNvSpPr>
          <a:spLocks noChangeArrowheads="1"/>
        </xdr:cNvSpPr>
      </xdr:nvSpPr>
      <xdr:spPr bwMode="auto">
        <a:xfrm>
          <a:off x="3962400" y="5695950"/>
          <a:ext cx="1504950" cy="333375"/>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14</xdr:row>
      <xdr:rowOff>133350</xdr:rowOff>
    </xdr:from>
    <xdr:to>
      <xdr:col>5</xdr:col>
      <xdr:colOff>104775</xdr:colOff>
      <xdr:row>15</xdr:row>
      <xdr:rowOff>352425</xdr:rowOff>
    </xdr:to>
    <xdr:sp macro="" textlink="">
      <xdr:nvSpPr>
        <xdr:cNvPr id="13371" name="Text Box 59">
          <a:extLst>
            <a:ext uri="{FF2B5EF4-FFF2-40B4-BE49-F238E27FC236}">
              <a16:creationId xmlns:a16="http://schemas.microsoft.com/office/drawing/2014/main" id="{00000000-0008-0000-0700-00003B340000}"/>
            </a:ext>
          </a:extLst>
        </xdr:cNvPr>
        <xdr:cNvSpPr txBox="1">
          <a:spLocks noChangeArrowheads="1"/>
        </xdr:cNvSpPr>
      </xdr:nvSpPr>
      <xdr:spPr bwMode="auto">
        <a:xfrm>
          <a:off x="304800" y="5591175"/>
          <a:ext cx="1323975" cy="438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a:solidFill>
                <a:srgbClr val="FF0000"/>
              </a:solidFill>
            </a:rPr>
            <a:t>廊下，ロビー，階段等</a:t>
          </a:r>
        </a:p>
      </xdr:txBody>
    </xdr:sp>
    <xdr:clientData/>
  </xdr:twoCellAnchor>
  <xdr:twoCellAnchor>
    <xdr:from>
      <xdr:col>5</xdr:col>
      <xdr:colOff>104775</xdr:colOff>
      <xdr:row>15</xdr:row>
      <xdr:rowOff>133350</xdr:rowOff>
    </xdr:from>
    <xdr:to>
      <xdr:col>12</xdr:col>
      <xdr:colOff>295275</xdr:colOff>
      <xdr:row>17</xdr:row>
      <xdr:rowOff>190500</xdr:rowOff>
    </xdr:to>
    <xdr:cxnSp macro="">
      <xdr:nvCxnSpPr>
        <xdr:cNvPr id="24528" name="AutoShape 60">
          <a:extLst>
            <a:ext uri="{FF2B5EF4-FFF2-40B4-BE49-F238E27FC236}">
              <a16:creationId xmlns:a16="http://schemas.microsoft.com/office/drawing/2014/main" id="{00000000-0008-0000-0700-0000D05F0000}"/>
            </a:ext>
          </a:extLst>
        </xdr:cNvPr>
        <xdr:cNvCxnSpPr>
          <a:cxnSpLocks noChangeShapeType="1"/>
          <a:stCxn id="13371" idx="3"/>
          <a:endCxn id="24525" idx="1"/>
        </xdr:cNvCxnSpPr>
      </xdr:nvCxnSpPr>
      <xdr:spPr bwMode="auto">
        <a:xfrm>
          <a:off x="1628775" y="4667250"/>
          <a:ext cx="2324100" cy="819150"/>
        </a:xfrm>
        <a:prstGeom prst="straightConnector1">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257175</xdr:colOff>
      <xdr:row>18</xdr:row>
      <xdr:rowOff>276225</xdr:rowOff>
    </xdr:from>
    <xdr:to>
      <xdr:col>10</xdr:col>
      <xdr:colOff>57150</xdr:colOff>
      <xdr:row>19</xdr:row>
      <xdr:rowOff>342900</xdr:rowOff>
    </xdr:to>
    <xdr:sp macro="" textlink="">
      <xdr:nvSpPr>
        <xdr:cNvPr id="13373" name="Text Box 61">
          <a:extLst>
            <a:ext uri="{FF2B5EF4-FFF2-40B4-BE49-F238E27FC236}">
              <a16:creationId xmlns:a16="http://schemas.microsoft.com/office/drawing/2014/main" id="{00000000-0008-0000-0700-00003D340000}"/>
            </a:ext>
          </a:extLst>
        </xdr:cNvPr>
        <xdr:cNvSpPr txBox="1">
          <a:spLocks noChangeArrowheads="1"/>
        </xdr:cNvSpPr>
      </xdr:nvSpPr>
      <xdr:spPr bwMode="auto">
        <a:xfrm>
          <a:off x="1781175" y="7096125"/>
          <a:ext cx="1323975" cy="447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本事業で使用しない研究室・実験室・講義室等</a:t>
          </a:r>
          <a:endParaRPr lang="ja-JP" altLang="en-US"/>
        </a:p>
      </xdr:txBody>
    </xdr:sp>
    <xdr:clientData/>
  </xdr:twoCellAnchor>
  <xdr:twoCellAnchor>
    <xdr:from>
      <xdr:col>10</xdr:col>
      <xdr:colOff>57150</xdr:colOff>
      <xdr:row>18</xdr:row>
      <xdr:rowOff>190500</xdr:rowOff>
    </xdr:from>
    <xdr:to>
      <xdr:col>12</xdr:col>
      <xdr:colOff>295275</xdr:colOff>
      <xdr:row>19</xdr:row>
      <xdr:rowOff>123825</xdr:rowOff>
    </xdr:to>
    <xdr:cxnSp macro="">
      <xdr:nvCxnSpPr>
        <xdr:cNvPr id="24530" name="AutoShape 62">
          <a:extLst>
            <a:ext uri="{FF2B5EF4-FFF2-40B4-BE49-F238E27FC236}">
              <a16:creationId xmlns:a16="http://schemas.microsoft.com/office/drawing/2014/main" id="{00000000-0008-0000-0700-0000D25F0000}"/>
            </a:ext>
          </a:extLst>
        </xdr:cNvPr>
        <xdr:cNvCxnSpPr>
          <a:cxnSpLocks noChangeShapeType="1"/>
          <a:stCxn id="13373" idx="3"/>
          <a:endCxn id="24526" idx="1"/>
        </xdr:cNvCxnSpPr>
      </xdr:nvCxnSpPr>
      <xdr:spPr bwMode="auto">
        <a:xfrm flipV="1">
          <a:off x="3105150" y="5867400"/>
          <a:ext cx="847725" cy="314325"/>
        </a:xfrm>
        <a:prstGeom prst="straightConnector1">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0</xdr:colOff>
      <xdr:row>23</xdr:row>
      <xdr:rowOff>200025</xdr:rowOff>
    </xdr:from>
    <xdr:to>
      <xdr:col>18</xdr:col>
      <xdr:colOff>19050</xdr:colOff>
      <xdr:row>26</xdr:row>
      <xdr:rowOff>133350</xdr:rowOff>
    </xdr:to>
    <xdr:cxnSp macro="">
      <xdr:nvCxnSpPr>
        <xdr:cNvPr id="24531" name="AutoShape 63">
          <a:extLst>
            <a:ext uri="{FF2B5EF4-FFF2-40B4-BE49-F238E27FC236}">
              <a16:creationId xmlns:a16="http://schemas.microsoft.com/office/drawing/2014/main" id="{00000000-0008-0000-0700-0000D35F0000}"/>
            </a:ext>
          </a:extLst>
        </xdr:cNvPr>
        <xdr:cNvCxnSpPr>
          <a:cxnSpLocks noChangeShapeType="1"/>
          <a:stCxn id="13344" idx="0"/>
          <a:endCxn id="24506" idx="1"/>
        </xdr:cNvCxnSpPr>
      </xdr:nvCxnSpPr>
      <xdr:spPr bwMode="auto">
        <a:xfrm rot="-5400000">
          <a:off x="4195762" y="7243763"/>
          <a:ext cx="1076325" cy="1543050"/>
        </a:xfrm>
        <a:prstGeom prst="bentConnector2">
          <a:avLst/>
        </a:prstGeom>
        <a:noFill/>
        <a:ln w="19050">
          <a:solidFill>
            <a:srgbClr xmlns:mc="http://schemas.openxmlformats.org/markup-compatibility/2006" xmlns:a14="http://schemas.microsoft.com/office/drawing/2010/main" val="FF0000" mc:Ignorable="a14" a14:legacySpreadsheetColorIndex="10"/>
          </a:solidFill>
          <a:miter lim="800000"/>
          <a:headEnd/>
          <a:tailEnd type="triangle" w="med" len="me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12</xdr:col>
          <xdr:colOff>95250</xdr:colOff>
          <xdr:row>10</xdr:row>
          <xdr:rowOff>47625</xdr:rowOff>
        </xdr:from>
        <xdr:to>
          <xdr:col>15</xdr:col>
          <xdr:colOff>161925</xdr:colOff>
          <xdr:row>10</xdr:row>
          <xdr:rowOff>257175</xdr:rowOff>
        </xdr:to>
        <xdr:sp macro="" textlink="">
          <xdr:nvSpPr>
            <xdr:cNvPr id="13378" name="Check Box 66" hidden="1">
              <a:extLst>
                <a:ext uri="{63B3BB69-23CF-44E3-9099-C40C66FF867C}">
                  <a14:compatExt spid="_x0000_s13378"/>
                </a:ext>
                <a:ext uri="{FF2B5EF4-FFF2-40B4-BE49-F238E27FC236}">
                  <a16:creationId xmlns:a16="http://schemas.microsoft.com/office/drawing/2014/main" id="{00000000-0008-0000-0700-00004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着工日未定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10</xdr:row>
          <xdr:rowOff>47625</xdr:rowOff>
        </xdr:from>
        <xdr:to>
          <xdr:col>19</xdr:col>
          <xdr:colOff>133350</xdr:colOff>
          <xdr:row>10</xdr:row>
          <xdr:rowOff>257175</xdr:rowOff>
        </xdr:to>
        <xdr:sp macro="" textlink="">
          <xdr:nvSpPr>
            <xdr:cNvPr id="13379" name="Check Box 67" hidden="1">
              <a:extLst>
                <a:ext uri="{63B3BB69-23CF-44E3-9099-C40C66FF867C}">
                  <a14:compatExt spid="_x0000_s13379"/>
                </a:ext>
                <a:ext uri="{FF2B5EF4-FFF2-40B4-BE49-F238E27FC236}">
                  <a16:creationId xmlns:a16="http://schemas.microsoft.com/office/drawing/2014/main" id="{00000000-0008-0000-0700-00004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内定日以降着工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11</xdr:row>
          <xdr:rowOff>57150</xdr:rowOff>
        </xdr:from>
        <xdr:to>
          <xdr:col>15</xdr:col>
          <xdr:colOff>228600</xdr:colOff>
          <xdr:row>11</xdr:row>
          <xdr:rowOff>266700</xdr:rowOff>
        </xdr:to>
        <xdr:sp macro="" textlink="">
          <xdr:nvSpPr>
            <xdr:cNvPr id="13380" name="Check Box 68" hidden="1">
              <a:extLst>
                <a:ext uri="{63B3BB69-23CF-44E3-9099-C40C66FF867C}">
                  <a14:compatExt spid="_x0000_s13380"/>
                </a:ext>
                <a:ext uri="{FF2B5EF4-FFF2-40B4-BE49-F238E27FC236}">
                  <a16:creationId xmlns:a16="http://schemas.microsoft.com/office/drawing/2014/main" id="{00000000-0008-0000-0700-00004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竣工日未定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xdr:row>
          <xdr:rowOff>76200</xdr:rowOff>
        </xdr:from>
        <xdr:to>
          <xdr:col>5</xdr:col>
          <xdr:colOff>257175</xdr:colOff>
          <xdr:row>9</xdr:row>
          <xdr:rowOff>295275</xdr:rowOff>
        </xdr:to>
        <xdr:sp macro="" textlink="">
          <xdr:nvSpPr>
            <xdr:cNvPr id="13392" name="Option Button 80" hidden="1">
              <a:extLst>
                <a:ext uri="{63B3BB69-23CF-44E3-9099-C40C66FF867C}">
                  <a14:compatExt spid="_x0000_s13392"/>
                </a:ext>
                <a:ext uri="{FF2B5EF4-FFF2-40B4-BE49-F238E27FC236}">
                  <a16:creationId xmlns:a16="http://schemas.microsoft.com/office/drawing/2014/main" id="{00000000-0008-0000-0700-00005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76200</xdr:rowOff>
        </xdr:from>
        <xdr:to>
          <xdr:col>7</xdr:col>
          <xdr:colOff>190500</xdr:colOff>
          <xdr:row>9</xdr:row>
          <xdr:rowOff>295275</xdr:rowOff>
        </xdr:to>
        <xdr:sp macro="" textlink="">
          <xdr:nvSpPr>
            <xdr:cNvPr id="13393" name="Option Button 81" hidden="1">
              <a:extLst>
                <a:ext uri="{63B3BB69-23CF-44E3-9099-C40C66FF867C}">
                  <a14:compatExt spid="_x0000_s13393"/>
                </a:ext>
                <a:ext uri="{FF2B5EF4-FFF2-40B4-BE49-F238E27FC236}">
                  <a16:creationId xmlns:a16="http://schemas.microsoft.com/office/drawing/2014/main" id="{00000000-0008-0000-0700-00005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増築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9</xdr:row>
          <xdr:rowOff>76200</xdr:rowOff>
        </xdr:from>
        <xdr:to>
          <xdr:col>9</xdr:col>
          <xdr:colOff>133350</xdr:colOff>
          <xdr:row>9</xdr:row>
          <xdr:rowOff>295275</xdr:rowOff>
        </xdr:to>
        <xdr:sp macro="" textlink="">
          <xdr:nvSpPr>
            <xdr:cNvPr id="13394" name="Option Button 82" hidden="1">
              <a:extLst>
                <a:ext uri="{63B3BB69-23CF-44E3-9099-C40C66FF867C}">
                  <a14:compatExt spid="_x0000_s13394"/>
                </a:ext>
                <a:ext uri="{FF2B5EF4-FFF2-40B4-BE49-F238E27FC236}">
                  <a16:creationId xmlns:a16="http://schemas.microsoft.com/office/drawing/2014/main" id="{00000000-0008-0000-0700-00005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9</xdr:row>
          <xdr:rowOff>76200</xdr:rowOff>
        </xdr:from>
        <xdr:to>
          <xdr:col>11</xdr:col>
          <xdr:colOff>76200</xdr:colOff>
          <xdr:row>9</xdr:row>
          <xdr:rowOff>295275</xdr:rowOff>
        </xdr:to>
        <xdr:sp macro="" textlink="">
          <xdr:nvSpPr>
            <xdr:cNvPr id="13395" name="Option Button 83" hidden="1">
              <a:extLst>
                <a:ext uri="{63B3BB69-23CF-44E3-9099-C40C66FF867C}">
                  <a14:compatExt spid="_x0000_s13395"/>
                </a:ext>
                <a:ext uri="{FF2B5EF4-FFF2-40B4-BE49-F238E27FC236}">
                  <a16:creationId xmlns:a16="http://schemas.microsoft.com/office/drawing/2014/main" id="{00000000-0008-0000-0700-00005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改修</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h/Downloads/&#65288;&#21442;&#32771;&#65289;&#25126;&#30053;/04.&#27096;&#24335;2&#65288;&#30740;&#31350;&#35013;&#3262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別紙1"/>
      <sheetName val="別紙2"/>
      <sheetName val="別紙3"/>
      <sheetName val="別紙4"/>
      <sheetName val="記入例(2-1)"/>
      <sheetName val="リスト"/>
      <sheetName val="データ"/>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L3">
            <v>23</v>
          </cell>
          <cell r="N3">
            <v>1</v>
          </cell>
          <cell r="P3">
            <v>1</v>
          </cell>
          <cell r="R3" t="str">
            <v>（↓リストから選択）</v>
          </cell>
        </row>
        <row r="4">
          <cell r="L4">
            <v>24</v>
          </cell>
          <cell r="N4">
            <v>2</v>
          </cell>
          <cell r="P4">
            <v>2</v>
          </cell>
          <cell r="R4" t="str">
            <v>研究拠点を形成する研究</v>
          </cell>
        </row>
        <row r="5">
          <cell r="L5">
            <v>25</v>
          </cell>
          <cell r="N5">
            <v>3</v>
          </cell>
          <cell r="P5">
            <v>3</v>
          </cell>
          <cell r="R5" t="str">
            <v>大学の特色を活かした研究</v>
          </cell>
        </row>
        <row r="6">
          <cell r="L6">
            <v>26</v>
          </cell>
          <cell r="N6">
            <v>4</v>
          </cell>
          <cell r="P6">
            <v>4</v>
          </cell>
          <cell r="R6" t="str">
            <v>地域に根差した研究</v>
          </cell>
        </row>
        <row r="7">
          <cell r="L7">
            <v>27</v>
          </cell>
          <cell r="N7">
            <v>5</v>
          </cell>
          <cell r="P7">
            <v>5</v>
          </cell>
        </row>
        <row r="8">
          <cell r="L8">
            <v>28</v>
          </cell>
          <cell r="N8">
            <v>6</v>
          </cell>
          <cell r="P8">
            <v>6</v>
          </cell>
        </row>
        <row r="9">
          <cell r="L9">
            <v>29</v>
          </cell>
          <cell r="N9">
            <v>7</v>
          </cell>
          <cell r="P9">
            <v>7</v>
          </cell>
        </row>
        <row r="10">
          <cell r="L10">
            <v>30</v>
          </cell>
          <cell r="N10">
            <v>8</v>
          </cell>
          <cell r="P10">
            <v>8</v>
          </cell>
        </row>
        <row r="11">
          <cell r="L11">
            <v>31</v>
          </cell>
          <cell r="N11">
            <v>9</v>
          </cell>
          <cell r="P11">
            <v>9</v>
          </cell>
        </row>
        <row r="12">
          <cell r="L12">
            <v>32</v>
          </cell>
          <cell r="N12">
            <v>10</v>
          </cell>
          <cell r="P12">
            <v>10</v>
          </cell>
        </row>
        <row r="13">
          <cell r="L13">
            <v>33</v>
          </cell>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51"/>
  </sheetPr>
  <dimension ref="A1:AH26"/>
  <sheetViews>
    <sheetView showGridLines="0" tabSelected="1" view="pageBreakPreview" zoomScale="60" zoomScaleNormal="100" workbookViewId="0">
      <selection activeCell="AN13" sqref="AN13"/>
    </sheetView>
  </sheetViews>
  <sheetFormatPr defaultColWidth="4" defaultRowHeight="30" customHeight="1"/>
  <cols>
    <col min="1" max="24" width="4" style="50" customWidth="1"/>
    <col min="25" max="25" width="8.375" style="99" hidden="1" customWidth="1"/>
    <col min="26" max="26" width="4.75" style="111" hidden="1" customWidth="1"/>
    <col min="27" max="32" width="4" style="94" customWidth="1"/>
    <col min="33" max="16384" width="4" style="50"/>
  </cols>
  <sheetData>
    <row r="1" spans="1:34" s="52" customFormat="1" ht="15" customHeight="1">
      <c r="A1" s="50"/>
      <c r="B1" s="50"/>
      <c r="C1" s="50"/>
      <c r="D1" s="50"/>
      <c r="E1" s="50"/>
      <c r="F1" s="50"/>
      <c r="G1" s="50"/>
      <c r="H1" s="50"/>
      <c r="I1" s="50"/>
      <c r="J1" s="50"/>
      <c r="K1" s="50"/>
      <c r="L1" s="50"/>
      <c r="M1" s="50"/>
      <c r="N1" s="50"/>
      <c r="O1" s="50"/>
      <c r="P1" s="50"/>
      <c r="Q1" s="50"/>
      <c r="R1" s="50"/>
      <c r="S1" s="50"/>
      <c r="T1" s="50"/>
      <c r="U1" s="50"/>
      <c r="V1" s="50"/>
      <c r="W1" s="50"/>
      <c r="X1" s="51" t="s">
        <v>3208</v>
      </c>
      <c r="Y1" s="97"/>
      <c r="Z1" s="98"/>
    </row>
    <row r="2" spans="1:34" s="52" customFormat="1" ht="15" customHeight="1">
      <c r="A2" s="53"/>
      <c r="B2" s="53"/>
      <c r="C2" s="53"/>
      <c r="D2" s="53"/>
      <c r="E2" s="53"/>
      <c r="F2" s="53"/>
      <c r="G2" s="254" t="s">
        <v>2980</v>
      </c>
      <c r="H2" s="254"/>
      <c r="I2" s="54">
        <v>29</v>
      </c>
      <c r="J2" s="255" t="s">
        <v>2979</v>
      </c>
      <c r="K2" s="255"/>
      <c r="L2" s="54" t="s">
        <v>3082</v>
      </c>
      <c r="M2" s="54"/>
      <c r="N2" s="54"/>
      <c r="P2" s="54" t="s">
        <v>2046</v>
      </c>
      <c r="R2" s="53"/>
      <c r="S2" s="53"/>
      <c r="T2" s="53"/>
      <c r="U2" s="53"/>
      <c r="V2" s="53"/>
      <c r="W2" s="53"/>
      <c r="X2" s="53"/>
      <c r="Y2" s="97"/>
      <c r="Z2" s="158"/>
      <c r="AA2" s="159"/>
      <c r="AB2" s="159"/>
      <c r="AC2" s="159"/>
      <c r="AD2" s="159"/>
      <c r="AE2" s="159"/>
      <c r="AF2" s="159"/>
      <c r="AG2" s="159"/>
      <c r="AH2" s="159"/>
    </row>
    <row r="3" spans="1:34" s="52" customFormat="1" ht="15" customHeight="1">
      <c r="A3" s="53"/>
      <c r="B3" s="53"/>
      <c r="C3" s="53"/>
      <c r="D3" s="53"/>
      <c r="E3" s="53"/>
      <c r="F3" s="53"/>
      <c r="G3" s="256" t="s">
        <v>3083</v>
      </c>
      <c r="H3" s="256"/>
      <c r="I3" s="256"/>
      <c r="J3" s="256"/>
      <c r="K3" s="256"/>
      <c r="L3" s="256"/>
      <c r="M3" s="256"/>
      <c r="N3" s="256"/>
      <c r="O3" s="256"/>
      <c r="P3" s="256"/>
      <c r="Q3" s="256"/>
      <c r="R3" s="256"/>
      <c r="S3" s="256"/>
      <c r="T3" s="53"/>
      <c r="U3" s="53"/>
      <c r="V3" s="53"/>
      <c r="W3" s="53"/>
      <c r="X3" s="53"/>
      <c r="Y3" s="97"/>
      <c r="Z3" s="158"/>
      <c r="AA3" s="159"/>
      <c r="AB3" s="159"/>
      <c r="AC3" s="159"/>
      <c r="AD3" s="159"/>
      <c r="AE3" s="159"/>
      <c r="AF3" s="159"/>
      <c r="AG3" s="159"/>
      <c r="AH3" s="159"/>
    </row>
    <row r="4" spans="1:34" s="52" customFormat="1" ht="7.5" customHeight="1">
      <c r="A4" s="53"/>
      <c r="B4" s="53"/>
      <c r="C4" s="53"/>
      <c r="D4" s="53"/>
      <c r="E4" s="53"/>
      <c r="F4" s="53"/>
      <c r="G4" s="49"/>
      <c r="H4" s="49"/>
      <c r="I4" s="54"/>
      <c r="J4" s="55"/>
      <c r="K4" s="53"/>
      <c r="L4" s="53"/>
      <c r="M4" s="53"/>
      <c r="N4" s="53"/>
      <c r="O4" s="53"/>
      <c r="P4" s="53"/>
      <c r="Q4" s="53"/>
      <c r="R4" s="53"/>
      <c r="S4" s="53"/>
      <c r="T4" s="53"/>
      <c r="U4" s="53"/>
      <c r="V4" s="53"/>
      <c r="W4" s="53"/>
      <c r="X4" s="53"/>
      <c r="Y4" s="97"/>
      <c r="Z4" s="158"/>
      <c r="AA4" s="159"/>
      <c r="AB4" s="159"/>
      <c r="AC4" s="159"/>
      <c r="AD4" s="159"/>
      <c r="AE4" s="159"/>
      <c r="AF4" s="159"/>
      <c r="AG4" s="159"/>
      <c r="AH4" s="159"/>
    </row>
    <row r="5" spans="1:34" s="56" customFormat="1" ht="30" customHeight="1">
      <c r="A5" s="195" t="s">
        <v>2970</v>
      </c>
      <c r="B5" s="196"/>
      <c r="C5" s="196"/>
      <c r="D5" s="197"/>
      <c r="E5" s="269"/>
      <c r="F5" s="270"/>
      <c r="G5" s="271"/>
      <c r="H5" s="198" t="s">
        <v>2971</v>
      </c>
      <c r="I5" s="199"/>
      <c r="J5" s="199"/>
      <c r="K5" s="200"/>
      <c r="L5" s="257" t="str">
        <f>IF(E5="","",IF(ISERROR(VLOOKUP(E5,リスト!H3:I973,2,FALSE)),"法人番号を確認してください！",VLOOKUP(E5,リスト!H3:I973,2,FALSE)))</f>
        <v/>
      </c>
      <c r="M5" s="258"/>
      <c r="N5" s="258"/>
      <c r="O5" s="258"/>
      <c r="P5" s="258"/>
      <c r="Q5" s="258"/>
      <c r="R5" s="258"/>
      <c r="S5" s="258"/>
      <c r="T5" s="258"/>
      <c r="U5" s="258"/>
      <c r="V5" s="258"/>
      <c r="W5" s="258"/>
      <c r="X5" s="259"/>
      <c r="Y5" s="99"/>
      <c r="Z5" s="158"/>
      <c r="AA5" s="159"/>
      <c r="AB5" s="159"/>
      <c r="AC5" s="159"/>
      <c r="AD5" s="159"/>
      <c r="AE5" s="159"/>
      <c r="AF5" s="159"/>
      <c r="AG5" s="160"/>
      <c r="AH5" s="160"/>
    </row>
    <row r="6" spans="1:34" s="56" customFormat="1" ht="30" customHeight="1">
      <c r="A6" s="195" t="s">
        <v>1396</v>
      </c>
      <c r="B6" s="196"/>
      <c r="C6" s="196"/>
      <c r="D6" s="197"/>
      <c r="E6" s="201"/>
      <c r="F6" s="202"/>
      <c r="G6" s="203"/>
      <c r="H6" s="198" t="s">
        <v>2972</v>
      </c>
      <c r="I6" s="199"/>
      <c r="J6" s="199"/>
      <c r="K6" s="200"/>
      <c r="L6" s="257" t="str">
        <f>IF(E6="","",IF(ISERROR(VLOOKUP(E6,リスト!K3:L973,2,FALSE)),"学校番号を確認してください！",VLOOKUP(E6,リスト!K3:L973,2,FALSE)))</f>
        <v/>
      </c>
      <c r="M6" s="258"/>
      <c r="N6" s="258"/>
      <c r="O6" s="258"/>
      <c r="P6" s="258"/>
      <c r="Q6" s="258"/>
      <c r="R6" s="258"/>
      <c r="S6" s="258"/>
      <c r="T6" s="258"/>
      <c r="U6" s="258"/>
      <c r="V6" s="258"/>
      <c r="W6" s="258"/>
      <c r="X6" s="259"/>
      <c r="Y6" s="99"/>
      <c r="Z6" s="158"/>
      <c r="AA6" s="159"/>
      <c r="AB6" s="159"/>
      <c r="AC6" s="159"/>
      <c r="AD6" s="159"/>
      <c r="AE6" s="159"/>
      <c r="AF6" s="159"/>
      <c r="AG6" s="160"/>
      <c r="AH6" s="160"/>
    </row>
    <row r="7" spans="1:34" s="56" customFormat="1" ht="30" customHeight="1">
      <c r="A7" s="198" t="s">
        <v>3084</v>
      </c>
      <c r="B7" s="199"/>
      <c r="C7" s="199"/>
      <c r="D7" s="200"/>
      <c r="E7" s="272"/>
      <c r="F7" s="272"/>
      <c r="G7" s="272"/>
      <c r="H7" s="272"/>
      <c r="I7" s="273"/>
      <c r="J7" s="274"/>
      <c r="K7" s="274"/>
      <c r="L7" s="274"/>
      <c r="M7" s="274"/>
      <c r="N7" s="274"/>
      <c r="O7" s="274"/>
      <c r="P7" s="274"/>
      <c r="Q7" s="274"/>
      <c r="R7" s="274"/>
      <c r="S7" s="274"/>
      <c r="T7" s="274"/>
      <c r="U7" s="274"/>
      <c r="V7" s="274"/>
      <c r="W7" s="274"/>
      <c r="X7" s="274"/>
      <c r="Y7" s="102"/>
      <c r="Z7" s="161"/>
      <c r="AA7" s="162"/>
      <c r="AB7" s="159"/>
      <c r="AC7" s="159"/>
      <c r="AD7" s="159"/>
      <c r="AE7" s="159"/>
      <c r="AF7" s="159"/>
      <c r="AG7" s="160"/>
      <c r="AH7" s="160"/>
    </row>
    <row r="8" spans="1:34" s="56" customFormat="1" ht="30" customHeight="1">
      <c r="A8" s="195" t="s">
        <v>2844</v>
      </c>
      <c r="B8" s="196"/>
      <c r="C8" s="196"/>
      <c r="D8" s="197"/>
      <c r="E8" s="222"/>
      <c r="F8" s="223"/>
      <c r="G8" s="223"/>
      <c r="H8" s="223"/>
      <c r="I8" s="223"/>
      <c r="J8" s="223"/>
      <c r="K8" s="223"/>
      <c r="L8" s="223"/>
      <c r="M8" s="223"/>
      <c r="N8" s="223"/>
      <c r="O8" s="223"/>
      <c r="P8" s="223"/>
      <c r="Q8" s="223"/>
      <c r="R8" s="223"/>
      <c r="S8" s="223"/>
      <c r="T8" s="223"/>
      <c r="U8" s="223"/>
      <c r="V8" s="223"/>
      <c r="W8" s="223"/>
      <c r="X8" s="224"/>
      <c r="Y8" s="100"/>
      <c r="Z8" s="163"/>
      <c r="AA8" s="160"/>
      <c r="AB8" s="160"/>
      <c r="AC8" s="159"/>
      <c r="AD8" s="159"/>
      <c r="AE8" s="159"/>
      <c r="AF8" s="159"/>
      <c r="AG8" s="160"/>
      <c r="AH8" s="160"/>
    </row>
    <row r="9" spans="1:34" s="56" customFormat="1" ht="30" customHeight="1">
      <c r="A9" s="208" t="s">
        <v>1163</v>
      </c>
      <c r="B9" s="209"/>
      <c r="C9" s="209"/>
      <c r="D9" s="210"/>
      <c r="E9" s="228"/>
      <c r="F9" s="229"/>
      <c r="G9" s="229"/>
      <c r="H9" s="229"/>
      <c r="I9" s="229"/>
      <c r="J9" s="229"/>
      <c r="K9" s="229"/>
      <c r="L9" s="229"/>
      <c r="M9" s="229"/>
      <c r="N9" s="229"/>
      <c r="O9" s="229"/>
      <c r="P9" s="229"/>
      <c r="Q9" s="229"/>
      <c r="R9" s="229"/>
      <c r="S9" s="229"/>
      <c r="T9" s="229"/>
      <c r="U9" s="229"/>
      <c r="V9" s="229"/>
      <c r="W9" s="229"/>
      <c r="X9" s="230"/>
      <c r="Y9" s="99" t="str">
        <f>E9&amp;F9</f>
        <v/>
      </c>
      <c r="Z9" s="158"/>
      <c r="AA9" s="159"/>
      <c r="AB9" s="159"/>
      <c r="AC9" s="159"/>
      <c r="AD9" s="159"/>
      <c r="AE9" s="159"/>
      <c r="AF9" s="159"/>
      <c r="AG9" s="160"/>
      <c r="AH9" s="160"/>
    </row>
    <row r="10" spans="1:34" s="56" customFormat="1" ht="30" customHeight="1">
      <c r="A10" s="208" t="s">
        <v>1448</v>
      </c>
      <c r="B10" s="209"/>
      <c r="C10" s="209"/>
      <c r="D10" s="210"/>
      <c r="E10" s="251"/>
      <c r="F10" s="252"/>
      <c r="G10" s="252"/>
      <c r="H10" s="252"/>
      <c r="I10" s="252"/>
      <c r="J10" s="252"/>
      <c r="K10" s="252"/>
      <c r="L10" s="253"/>
      <c r="M10" s="216" t="s">
        <v>1305</v>
      </c>
      <c r="N10" s="218"/>
      <c r="O10" s="219" t="s">
        <v>2987</v>
      </c>
      <c r="P10" s="220"/>
      <c r="Q10" s="221"/>
      <c r="R10" s="244" t="s">
        <v>2032</v>
      </c>
      <c r="S10" s="245"/>
      <c r="T10" s="245"/>
      <c r="U10" s="246"/>
      <c r="V10" s="225"/>
      <c r="W10" s="226"/>
      <c r="X10" s="227"/>
      <c r="Y10" s="99">
        <v>1</v>
      </c>
      <c r="Z10" s="101" t="str">
        <f>VLOOKUP('様式1-1'!Y10,リスト!AB3:AC6,2,FALSE)</f>
        <v>新築</v>
      </c>
      <c r="AA10" s="52"/>
      <c r="AB10" s="52"/>
      <c r="AC10" s="52"/>
      <c r="AD10" s="52"/>
      <c r="AE10" s="52"/>
      <c r="AF10" s="52"/>
    </row>
    <row r="11" spans="1:34" s="56" customFormat="1" ht="30" customHeight="1">
      <c r="A11" s="216" t="s">
        <v>1391</v>
      </c>
      <c r="B11" s="217"/>
      <c r="C11" s="217"/>
      <c r="D11" s="218"/>
      <c r="E11" s="211" t="s">
        <v>2980</v>
      </c>
      <c r="F11" s="212"/>
      <c r="G11" s="95"/>
      <c r="H11" s="58" t="s">
        <v>1307</v>
      </c>
      <c r="I11" s="95"/>
      <c r="J11" s="58" t="s">
        <v>1312</v>
      </c>
      <c r="K11" s="95"/>
      <c r="L11" s="59" t="s">
        <v>1309</v>
      </c>
      <c r="M11" s="247"/>
      <c r="N11" s="248"/>
      <c r="O11" s="248"/>
      <c r="P11" s="248"/>
      <c r="Q11" s="248"/>
      <c r="R11" s="248"/>
      <c r="S11" s="248"/>
      <c r="T11" s="248"/>
      <c r="U11" s="248"/>
      <c r="V11" s="248"/>
      <c r="W11" s="248"/>
      <c r="X11" s="248"/>
      <c r="Y11" s="102" t="str">
        <f>E11&amp;G11&amp;H11&amp;I11&amp;J11&amp;K11&amp;L11</f>
        <v>平成年月日</v>
      </c>
      <c r="Z11" s="98"/>
      <c r="AA11" s="52"/>
      <c r="AB11" s="52"/>
      <c r="AC11" s="52"/>
      <c r="AD11" s="52"/>
      <c r="AE11" s="52"/>
      <c r="AF11" s="52"/>
    </row>
    <row r="12" spans="1:34" s="56" customFormat="1" ht="30" customHeight="1">
      <c r="A12" s="216" t="s">
        <v>1390</v>
      </c>
      <c r="B12" s="217"/>
      <c r="C12" s="217"/>
      <c r="D12" s="218"/>
      <c r="E12" s="211" t="s">
        <v>2980</v>
      </c>
      <c r="F12" s="212"/>
      <c r="G12" s="96"/>
      <c r="H12" s="60" t="s">
        <v>1307</v>
      </c>
      <c r="I12" s="96"/>
      <c r="J12" s="60" t="s">
        <v>1308</v>
      </c>
      <c r="K12" s="96"/>
      <c r="L12" s="57" t="s">
        <v>1309</v>
      </c>
      <c r="M12" s="249"/>
      <c r="N12" s="250"/>
      <c r="O12" s="250"/>
      <c r="P12" s="250"/>
      <c r="Q12" s="250"/>
      <c r="R12" s="250"/>
      <c r="S12" s="250"/>
      <c r="T12" s="250"/>
      <c r="U12" s="250"/>
      <c r="V12" s="250"/>
      <c r="W12" s="250"/>
      <c r="X12" s="250"/>
      <c r="Y12" s="102" t="str">
        <f>E12&amp;G12&amp;H12&amp;I12&amp;J12&amp;K12&amp;L12</f>
        <v>平成年月日</v>
      </c>
      <c r="Z12" s="98"/>
      <c r="AA12" s="52"/>
      <c r="AB12" s="52"/>
      <c r="AC12" s="52"/>
      <c r="AD12" s="52"/>
      <c r="AE12" s="52"/>
      <c r="AF12" s="52"/>
    </row>
    <row r="13" spans="1:34" s="56" customFormat="1" ht="30" customHeight="1">
      <c r="A13" s="208" t="s">
        <v>29</v>
      </c>
      <c r="B13" s="209"/>
      <c r="C13" s="209"/>
      <c r="D13" s="210"/>
      <c r="E13" s="219" t="s">
        <v>2987</v>
      </c>
      <c r="F13" s="220"/>
      <c r="G13" s="221"/>
      <c r="H13" s="216" t="s">
        <v>2974</v>
      </c>
      <c r="I13" s="218"/>
      <c r="J13" s="222"/>
      <c r="K13" s="223"/>
      <c r="L13" s="223"/>
      <c r="M13" s="223"/>
      <c r="N13" s="223"/>
      <c r="O13" s="223"/>
      <c r="P13" s="223"/>
      <c r="Q13" s="223"/>
      <c r="R13" s="223"/>
      <c r="S13" s="223"/>
      <c r="T13" s="223"/>
      <c r="U13" s="223"/>
      <c r="V13" s="223"/>
      <c r="W13" s="223"/>
      <c r="X13" s="224"/>
      <c r="Y13" s="99"/>
      <c r="Z13" s="98"/>
      <c r="AA13" s="52"/>
      <c r="AB13" s="52"/>
      <c r="AC13" s="52"/>
      <c r="AD13" s="52"/>
      <c r="AE13" s="52"/>
      <c r="AF13" s="52"/>
    </row>
    <row r="14" spans="1:34" s="56" customFormat="1" ht="17.25">
      <c r="A14" s="61"/>
      <c r="B14" s="61"/>
      <c r="C14" s="61"/>
      <c r="D14" s="61"/>
      <c r="E14" s="62"/>
      <c r="F14" s="62"/>
      <c r="G14" s="63"/>
      <c r="H14" s="63"/>
      <c r="I14" s="62"/>
      <c r="J14" s="62"/>
      <c r="K14" s="62"/>
      <c r="L14" s="62"/>
      <c r="M14" s="62"/>
      <c r="N14" s="62"/>
      <c r="O14" s="62"/>
      <c r="P14" s="62"/>
      <c r="Q14" s="62"/>
      <c r="R14" s="62"/>
      <c r="S14" s="62"/>
      <c r="T14" s="62"/>
      <c r="U14" s="62"/>
      <c r="V14" s="62"/>
      <c r="W14" s="62"/>
      <c r="X14" s="62"/>
      <c r="Y14" s="99"/>
      <c r="Z14" s="98"/>
      <c r="AA14" s="52"/>
      <c r="AB14" s="52"/>
      <c r="AC14" s="52"/>
      <c r="AD14" s="52"/>
      <c r="AE14" s="52"/>
      <c r="AF14" s="52"/>
    </row>
    <row r="15" spans="1:34" s="56" customFormat="1" ht="17.25" customHeight="1">
      <c r="B15" s="213" t="s">
        <v>3085</v>
      </c>
      <c r="C15" s="213"/>
      <c r="D15" s="213"/>
      <c r="E15" s="213"/>
      <c r="F15" s="213"/>
      <c r="G15" s="213"/>
      <c r="H15" s="213"/>
      <c r="I15" s="213"/>
      <c r="J15" s="213"/>
      <c r="K15" s="213"/>
      <c r="L15" s="213"/>
      <c r="M15" s="213"/>
      <c r="N15" s="213"/>
      <c r="O15" s="213"/>
      <c r="P15" s="213"/>
      <c r="Q15" s="213"/>
      <c r="R15" s="213"/>
      <c r="S15" s="213"/>
      <c r="T15" s="213"/>
      <c r="U15" s="213"/>
      <c r="V15" s="213"/>
      <c r="W15" s="213"/>
      <c r="X15" s="64"/>
      <c r="Y15" s="99"/>
      <c r="Z15" s="98"/>
      <c r="AA15" s="52"/>
      <c r="AB15" s="52"/>
      <c r="AC15" s="52"/>
      <c r="AD15" s="52"/>
      <c r="AE15" s="52"/>
      <c r="AF15" s="52"/>
    </row>
    <row r="16" spans="1:34" s="56" customFormat="1" ht="30" customHeight="1">
      <c r="A16" s="208"/>
      <c r="B16" s="209"/>
      <c r="C16" s="209"/>
      <c r="D16" s="209"/>
      <c r="E16" s="209"/>
      <c r="F16" s="209"/>
      <c r="G16" s="209"/>
      <c r="H16" s="209"/>
      <c r="I16" s="209"/>
      <c r="J16" s="209"/>
      <c r="K16" s="209"/>
      <c r="L16" s="210"/>
      <c r="M16" s="238" t="s">
        <v>26</v>
      </c>
      <c r="N16" s="239"/>
      <c r="O16" s="239"/>
      <c r="P16" s="239"/>
      <c r="Q16" s="239"/>
      <c r="R16" s="240"/>
      <c r="S16" s="241" t="s">
        <v>32</v>
      </c>
      <c r="T16" s="242"/>
      <c r="U16" s="242"/>
      <c r="V16" s="242"/>
      <c r="W16" s="242"/>
      <c r="X16" s="243"/>
      <c r="Y16" s="99"/>
      <c r="Z16" s="98"/>
      <c r="AA16" s="52"/>
      <c r="AB16" s="52"/>
      <c r="AC16" s="52"/>
      <c r="AD16" s="52"/>
      <c r="AE16" s="52"/>
      <c r="AF16" s="52"/>
    </row>
    <row r="17" spans="1:32" s="56" customFormat="1" ht="30" customHeight="1">
      <c r="A17" s="65" t="s">
        <v>3126</v>
      </c>
      <c r="B17" s="206" t="s">
        <v>3142</v>
      </c>
      <c r="C17" s="206"/>
      <c r="D17" s="206"/>
      <c r="E17" s="206"/>
      <c r="F17" s="206"/>
      <c r="G17" s="206"/>
      <c r="H17" s="206"/>
      <c r="I17" s="206"/>
      <c r="J17" s="206"/>
      <c r="K17" s="206"/>
      <c r="L17" s="207"/>
      <c r="M17" s="66" t="s">
        <v>53</v>
      </c>
      <c r="N17" s="214"/>
      <c r="O17" s="215"/>
      <c r="P17" s="215"/>
      <c r="Q17" s="215"/>
      <c r="R17" s="67" t="s">
        <v>1381</v>
      </c>
      <c r="S17" s="66" t="s">
        <v>54</v>
      </c>
      <c r="T17" s="214"/>
      <c r="U17" s="215"/>
      <c r="V17" s="215"/>
      <c r="W17" s="215"/>
      <c r="X17" s="67" t="s">
        <v>1381</v>
      </c>
      <c r="Y17" s="99"/>
      <c r="Z17" s="98"/>
      <c r="AA17" s="52"/>
      <c r="AB17" s="52"/>
      <c r="AC17" s="52"/>
      <c r="AD17" s="52"/>
      <c r="AE17" s="52"/>
      <c r="AF17" s="52"/>
    </row>
    <row r="18" spans="1:32" s="56" customFormat="1" ht="30" customHeight="1">
      <c r="A18" s="65" t="s">
        <v>3127</v>
      </c>
      <c r="B18" s="204" t="s">
        <v>3141</v>
      </c>
      <c r="C18" s="205"/>
      <c r="D18" s="205"/>
      <c r="E18" s="205"/>
      <c r="F18" s="205"/>
      <c r="G18" s="205"/>
      <c r="H18" s="205"/>
      <c r="I18" s="205"/>
      <c r="J18" s="205"/>
      <c r="K18" s="205"/>
      <c r="L18" s="205"/>
      <c r="M18" s="68" t="s">
        <v>55</v>
      </c>
      <c r="N18" s="236"/>
      <c r="O18" s="237"/>
      <c r="P18" s="237"/>
      <c r="Q18" s="237"/>
      <c r="R18" s="69" t="s">
        <v>31</v>
      </c>
      <c r="S18" s="68" t="s">
        <v>56</v>
      </c>
      <c r="T18" s="279">
        <f>IF(N17+N19=0,0,N18*(N17/(N17+N19)))</f>
        <v>0</v>
      </c>
      <c r="U18" s="280"/>
      <c r="V18" s="280"/>
      <c r="W18" s="280"/>
      <c r="X18" s="70" t="s">
        <v>1381</v>
      </c>
      <c r="Y18" s="99"/>
      <c r="Z18" s="98"/>
      <c r="AA18" s="52"/>
      <c r="AB18" s="52"/>
      <c r="AC18" s="52"/>
      <c r="AD18" s="52"/>
      <c r="AE18" s="52"/>
      <c r="AF18" s="52"/>
    </row>
    <row r="19" spans="1:32" s="56" customFormat="1" ht="30" customHeight="1" thickBot="1">
      <c r="A19" s="71" t="s">
        <v>22</v>
      </c>
      <c r="B19" s="281" t="s">
        <v>27</v>
      </c>
      <c r="C19" s="281"/>
      <c r="D19" s="281"/>
      <c r="E19" s="281"/>
      <c r="F19" s="281"/>
      <c r="G19" s="281"/>
      <c r="H19" s="281"/>
      <c r="I19" s="281"/>
      <c r="J19" s="281"/>
      <c r="K19" s="281"/>
      <c r="L19" s="282"/>
      <c r="M19" s="72" t="s">
        <v>57</v>
      </c>
      <c r="N19" s="234"/>
      <c r="O19" s="235"/>
      <c r="P19" s="235"/>
      <c r="Q19" s="235"/>
      <c r="R19" s="73" t="s">
        <v>31</v>
      </c>
      <c r="S19" s="231" t="s">
        <v>58</v>
      </c>
      <c r="T19" s="232"/>
      <c r="U19" s="232"/>
      <c r="V19" s="232"/>
      <c r="W19" s="232"/>
      <c r="X19" s="233"/>
      <c r="Y19" s="97"/>
      <c r="Z19" s="103"/>
      <c r="AA19" s="74"/>
      <c r="AB19" s="74"/>
      <c r="AC19" s="52"/>
      <c r="AD19" s="52"/>
      <c r="AE19" s="52"/>
      <c r="AF19" s="52"/>
    </row>
    <row r="20" spans="1:32" s="56" customFormat="1" ht="30" customHeight="1" thickTop="1" thickBot="1">
      <c r="A20" s="262" t="s">
        <v>28</v>
      </c>
      <c r="B20" s="263"/>
      <c r="C20" s="263"/>
      <c r="D20" s="263"/>
      <c r="E20" s="263"/>
      <c r="F20" s="263"/>
      <c r="G20" s="263"/>
      <c r="H20" s="263"/>
      <c r="I20" s="263"/>
      <c r="J20" s="263"/>
      <c r="K20" s="263"/>
      <c r="L20" s="264"/>
      <c r="M20" s="75" t="s">
        <v>59</v>
      </c>
      <c r="N20" s="265">
        <f>SUM(N17:R19)</f>
        <v>0</v>
      </c>
      <c r="O20" s="266"/>
      <c r="P20" s="266"/>
      <c r="Q20" s="266"/>
      <c r="R20" s="76" t="s">
        <v>31</v>
      </c>
      <c r="S20" s="77" t="s">
        <v>60</v>
      </c>
      <c r="T20" s="277">
        <f>SUM(T17:X18)</f>
        <v>0</v>
      </c>
      <c r="U20" s="278"/>
      <c r="V20" s="278"/>
      <c r="W20" s="278"/>
      <c r="X20" s="78" t="s">
        <v>61</v>
      </c>
      <c r="Y20" s="97"/>
      <c r="Z20" s="98"/>
      <c r="AA20" s="52"/>
      <c r="AB20" s="52"/>
      <c r="AC20" s="52"/>
      <c r="AD20" s="52"/>
      <c r="AE20" s="52"/>
      <c r="AF20" s="52"/>
    </row>
    <row r="21" spans="1:32" s="82" customFormat="1" ht="6" customHeight="1">
      <c r="A21" s="79"/>
      <c r="B21" s="79"/>
      <c r="C21" s="80"/>
      <c r="D21" s="80"/>
      <c r="E21" s="80"/>
      <c r="F21" s="80"/>
      <c r="G21" s="80"/>
      <c r="H21" s="80"/>
      <c r="I21" s="80"/>
      <c r="J21" s="80"/>
      <c r="K21" s="80"/>
      <c r="L21" s="80"/>
      <c r="M21" s="80"/>
      <c r="N21" s="80"/>
      <c r="O21" s="80"/>
      <c r="P21" s="80"/>
      <c r="Q21" s="80"/>
      <c r="R21" s="80"/>
      <c r="S21" s="80"/>
      <c r="T21" s="80"/>
      <c r="U21" s="80"/>
      <c r="V21" s="80"/>
      <c r="W21" s="80"/>
      <c r="X21" s="80"/>
      <c r="Y21" s="104"/>
      <c r="Z21" s="105"/>
      <c r="AA21" s="81"/>
      <c r="AB21" s="81"/>
      <c r="AC21" s="81"/>
      <c r="AD21" s="81"/>
      <c r="AE21" s="81"/>
      <c r="AF21" s="81"/>
    </row>
    <row r="22" spans="1:32" s="87" customFormat="1" ht="30" customHeight="1">
      <c r="A22" s="83" t="s">
        <v>2985</v>
      </c>
      <c r="B22" s="267" t="s">
        <v>35</v>
      </c>
      <c r="C22" s="267"/>
      <c r="D22" s="267"/>
      <c r="E22" s="267"/>
      <c r="F22" s="268"/>
      <c r="G22" s="283">
        <f>SUM(G23,G25)</f>
        <v>0</v>
      </c>
      <c r="H22" s="284"/>
      <c r="I22" s="284"/>
      <c r="J22" s="284"/>
      <c r="K22" s="284"/>
      <c r="L22" s="84" t="s">
        <v>1394</v>
      </c>
      <c r="M22" s="83" t="s">
        <v>1380</v>
      </c>
      <c r="N22" s="260" t="s">
        <v>32</v>
      </c>
      <c r="O22" s="260"/>
      <c r="P22" s="260"/>
      <c r="Q22" s="260"/>
      <c r="R22" s="261"/>
      <c r="S22" s="283">
        <f>T20</f>
        <v>0</v>
      </c>
      <c r="T22" s="284"/>
      <c r="U22" s="284"/>
      <c r="V22" s="284"/>
      <c r="W22" s="284"/>
      <c r="X22" s="85" t="s">
        <v>1381</v>
      </c>
      <c r="Y22" s="106"/>
      <c r="Z22" s="107"/>
      <c r="AA22" s="86"/>
      <c r="AB22" s="86"/>
    </row>
    <row r="23" spans="1:32" s="87" customFormat="1" ht="30" customHeight="1">
      <c r="A23" s="83" t="s">
        <v>33</v>
      </c>
      <c r="B23" s="260" t="s">
        <v>30</v>
      </c>
      <c r="C23" s="260"/>
      <c r="D23" s="260"/>
      <c r="E23" s="260"/>
      <c r="F23" s="261"/>
      <c r="G23" s="275"/>
      <c r="H23" s="276"/>
      <c r="I23" s="276"/>
      <c r="J23" s="276"/>
      <c r="K23" s="276"/>
      <c r="L23" s="88" t="s">
        <v>1394</v>
      </c>
      <c r="M23" s="83" t="s">
        <v>1382</v>
      </c>
      <c r="N23" s="260" t="s">
        <v>1387</v>
      </c>
      <c r="O23" s="260"/>
      <c r="P23" s="260"/>
      <c r="Q23" s="260"/>
      <c r="R23" s="261"/>
      <c r="S23" s="275"/>
      <c r="T23" s="276"/>
      <c r="U23" s="276"/>
      <c r="V23" s="276"/>
      <c r="W23" s="276"/>
      <c r="X23" s="89" t="s">
        <v>1394</v>
      </c>
      <c r="Y23" s="108"/>
      <c r="Z23" s="109"/>
      <c r="AA23" s="90"/>
      <c r="AB23" s="90"/>
    </row>
    <row r="24" spans="1:32" s="87" customFormat="1" ht="30" customHeight="1">
      <c r="A24" s="83" t="s">
        <v>2986</v>
      </c>
      <c r="B24" s="285" t="s">
        <v>1379</v>
      </c>
      <c r="C24" s="285"/>
      <c r="D24" s="285"/>
      <c r="E24" s="285"/>
      <c r="F24" s="286"/>
      <c r="G24" s="283">
        <f>IF(ISERROR(Y24*S22),0,Y24*S22)</f>
        <v>0</v>
      </c>
      <c r="H24" s="284"/>
      <c r="I24" s="284"/>
      <c r="J24" s="284"/>
      <c r="K24" s="284"/>
      <c r="L24" s="84" t="s">
        <v>1394</v>
      </c>
      <c r="M24" s="83" t="s">
        <v>1383</v>
      </c>
      <c r="N24" s="285" t="s">
        <v>1386</v>
      </c>
      <c r="O24" s="285"/>
      <c r="P24" s="285"/>
      <c r="Q24" s="285"/>
      <c r="R24" s="286"/>
      <c r="S24" s="283">
        <f>IF(G24&gt;=S23,S23,G24)</f>
        <v>0</v>
      </c>
      <c r="T24" s="284"/>
      <c r="U24" s="284"/>
      <c r="V24" s="284"/>
      <c r="W24" s="284"/>
      <c r="X24" s="85" t="s">
        <v>1394</v>
      </c>
      <c r="Y24" s="110">
        <f>IF(AND(Y10&lt;=3,Y10&gt;0),414000,IF(Y10=4,225300,0))</f>
        <v>414000</v>
      </c>
      <c r="Z24" s="109"/>
      <c r="AA24" s="90"/>
      <c r="AB24" s="90"/>
    </row>
    <row r="25" spans="1:32" s="87" customFormat="1" ht="30" customHeight="1" thickBot="1">
      <c r="A25" s="83" t="s">
        <v>62</v>
      </c>
      <c r="B25" s="260" t="s">
        <v>1392</v>
      </c>
      <c r="C25" s="260"/>
      <c r="D25" s="260"/>
      <c r="E25" s="260"/>
      <c r="F25" s="261"/>
      <c r="G25" s="275"/>
      <c r="H25" s="276"/>
      <c r="I25" s="276"/>
      <c r="J25" s="276"/>
      <c r="K25" s="276"/>
      <c r="L25" s="88" t="s">
        <v>1394</v>
      </c>
      <c r="M25" s="83" t="s">
        <v>1384</v>
      </c>
      <c r="N25" s="285" t="s">
        <v>1388</v>
      </c>
      <c r="O25" s="285"/>
      <c r="P25" s="285"/>
      <c r="Q25" s="285"/>
      <c r="R25" s="286"/>
      <c r="S25" s="275"/>
      <c r="T25" s="276"/>
      <c r="U25" s="276"/>
      <c r="V25" s="276"/>
      <c r="W25" s="276"/>
      <c r="X25" s="89" t="s">
        <v>1394</v>
      </c>
      <c r="Y25" s="108"/>
      <c r="Z25" s="109"/>
      <c r="AA25" s="90"/>
      <c r="AB25" s="90"/>
    </row>
    <row r="26" spans="1:32" s="87" customFormat="1" ht="30" customHeight="1" thickBot="1">
      <c r="A26" s="83" t="s">
        <v>34</v>
      </c>
      <c r="B26" s="287" t="s">
        <v>3097</v>
      </c>
      <c r="C26" s="287"/>
      <c r="D26" s="287"/>
      <c r="E26" s="287"/>
      <c r="F26" s="288"/>
      <c r="G26" s="283">
        <f>SUM(S24,S25)</f>
        <v>0</v>
      </c>
      <c r="H26" s="284"/>
      <c r="I26" s="284"/>
      <c r="J26" s="284"/>
      <c r="K26" s="284"/>
      <c r="L26" s="91" t="s">
        <v>1394</v>
      </c>
      <c r="M26" s="92" t="s">
        <v>1385</v>
      </c>
      <c r="N26" s="291" t="s">
        <v>3098</v>
      </c>
      <c r="O26" s="291"/>
      <c r="P26" s="291"/>
      <c r="Q26" s="291"/>
      <c r="R26" s="292"/>
      <c r="S26" s="289"/>
      <c r="T26" s="290"/>
      <c r="U26" s="290"/>
      <c r="V26" s="290"/>
      <c r="W26" s="290"/>
      <c r="X26" s="93" t="s">
        <v>1394</v>
      </c>
      <c r="Y26" s="110">
        <f>G26/2</f>
        <v>0</v>
      </c>
      <c r="Z26" s="109"/>
      <c r="AA26" s="90"/>
      <c r="AB26" s="90"/>
    </row>
  </sheetData>
  <sheetProtection password="CC8D" sheet="1" formatCells="0"/>
  <mergeCells count="70">
    <mergeCell ref="B26:F26"/>
    <mergeCell ref="B25:F25"/>
    <mergeCell ref="B24:F24"/>
    <mergeCell ref="G24:K24"/>
    <mergeCell ref="S26:W26"/>
    <mergeCell ref="N25:R25"/>
    <mergeCell ref="G26:K26"/>
    <mergeCell ref="N26:R26"/>
    <mergeCell ref="A6:D6"/>
    <mergeCell ref="E5:G5"/>
    <mergeCell ref="E7:H7"/>
    <mergeCell ref="I7:X7"/>
    <mergeCell ref="S25:W25"/>
    <mergeCell ref="G25:K25"/>
    <mergeCell ref="T20:W20"/>
    <mergeCell ref="T18:W18"/>
    <mergeCell ref="B19:L19"/>
    <mergeCell ref="S22:W22"/>
    <mergeCell ref="N23:R23"/>
    <mergeCell ref="S23:W23"/>
    <mergeCell ref="N24:R24"/>
    <mergeCell ref="S24:W24"/>
    <mergeCell ref="G23:K23"/>
    <mergeCell ref="G22:K22"/>
    <mergeCell ref="N22:R22"/>
    <mergeCell ref="A20:L20"/>
    <mergeCell ref="N20:Q20"/>
    <mergeCell ref="B23:F23"/>
    <mergeCell ref="B22:F22"/>
    <mergeCell ref="G2:H2"/>
    <mergeCell ref="J2:K2"/>
    <mergeCell ref="G3:S3"/>
    <mergeCell ref="L5:X5"/>
    <mergeCell ref="L6:X6"/>
    <mergeCell ref="A13:D13"/>
    <mergeCell ref="A10:D10"/>
    <mergeCell ref="A8:D8"/>
    <mergeCell ref="E8:X8"/>
    <mergeCell ref="R10:U10"/>
    <mergeCell ref="A11:D11"/>
    <mergeCell ref="M11:X11"/>
    <mergeCell ref="M12:X12"/>
    <mergeCell ref="M10:N10"/>
    <mergeCell ref="O10:Q10"/>
    <mergeCell ref="H13:I13"/>
    <mergeCell ref="E10:L10"/>
    <mergeCell ref="E11:F11"/>
    <mergeCell ref="E9:X9"/>
    <mergeCell ref="S19:X19"/>
    <mergeCell ref="N19:Q19"/>
    <mergeCell ref="N18:Q18"/>
    <mergeCell ref="M16:R16"/>
    <mergeCell ref="S16:X16"/>
    <mergeCell ref="N17:Q17"/>
    <mergeCell ref="A5:D5"/>
    <mergeCell ref="H6:K6"/>
    <mergeCell ref="H5:K5"/>
    <mergeCell ref="E6:G6"/>
    <mergeCell ref="B18:L18"/>
    <mergeCell ref="B17:L17"/>
    <mergeCell ref="A16:L16"/>
    <mergeCell ref="E12:F12"/>
    <mergeCell ref="B15:W15"/>
    <mergeCell ref="T17:W17"/>
    <mergeCell ref="A12:D12"/>
    <mergeCell ref="E13:G13"/>
    <mergeCell ref="J13:X13"/>
    <mergeCell ref="A7:D7"/>
    <mergeCell ref="V10:X10"/>
    <mergeCell ref="A9:D9"/>
  </mergeCells>
  <phoneticPr fontId="2"/>
  <conditionalFormatting sqref="L6:X6">
    <cfRule type="expression" dxfId="7" priority="1" stopIfTrue="1">
      <formula>$L$6="学校番号を確認してください！"</formula>
    </cfRule>
  </conditionalFormatting>
  <conditionalFormatting sqref="L5:X5">
    <cfRule type="expression" dxfId="6" priority="2" stopIfTrue="1">
      <formula>$L$5="法人番号を確認してください！"</formula>
    </cfRule>
  </conditionalFormatting>
  <conditionalFormatting sqref="S26:W26">
    <cfRule type="cellIs" dxfId="5" priority="3" stopIfTrue="1" operator="greaterThan">
      <formula>ROUNDDOWN($G$26/2,-3)</formula>
    </cfRule>
  </conditionalFormatting>
  <dataValidations xWindow="204" yWindow="203" count="9">
    <dataValidation type="list" allowBlank="1" showInputMessage="1" showErrorMessage="1" sqref="G11:G12">
      <formula1>年度</formula1>
    </dataValidation>
    <dataValidation type="list" allowBlank="1" showInputMessage="1" showErrorMessage="1" sqref="I11:I12">
      <formula1>月</formula1>
    </dataValidation>
    <dataValidation type="list" allowBlank="1" showInputMessage="1" showErrorMessage="1" sqref="K11:K12">
      <formula1>日</formula1>
    </dataValidation>
    <dataValidation allowBlank="1" showErrorMessage="1" promptTitle="内定前に着手する場合のみ記載" prompt="事前着手の承認を受けている場合は、通知に記載された承認番号を記入してください。" sqref="V10:X10"/>
    <dataValidation type="list" allowBlank="1" showInputMessage="1" showErrorMessage="1" sqref="O10">
      <formula1>構造</formula1>
    </dataValidation>
    <dataValidation imeMode="halfAlpha" allowBlank="1" showInputMessage="1" showErrorMessage="1" sqref="E6:G6"/>
    <dataValidation type="list" allowBlank="1" showInputMessage="1" showErrorMessage="1" sqref="E13:F13">
      <formula1>合築有無</formula1>
    </dataValidation>
    <dataValidation type="textLength" imeMode="halfAlpha" operator="equal" allowBlank="1" showInputMessage="1" showErrorMessage="1" error="6桁の法人番号を入力してください" prompt="6桁の学校法人番号を入力してください" sqref="E5:G5">
      <formula1>6</formula1>
    </dataValidation>
    <dataValidation type="custom" errorStyle="warning" allowBlank="1" showInputMessage="1" showErrorMessage="1" errorTitle="金額を確認してください。" error="「⑪補助対象事業経費」2分の1以内の金額となっているか_x000a_千円未満は切り捨てとなっているか" promptTitle="要確認" prompt="「⑨補助対象事業経費」の2分の1以内の金額としてください。_x000a_また、千円未満は切り捨てとしてください。_x000a_なお、セルの色が黄色となる場合は、上記の条件が満たされていません。" sqref="S26:W26">
      <formula1>S26&lt;=ROUNDDOWN(G26/2,-3)</formula1>
    </dataValidation>
  </dataValidations>
  <printOptions horizontalCentered="1"/>
  <pageMargins left="0.39370078740157483" right="0.39370078740157483" top="0.39370078740157483" bottom="0.39370078740157483" header="0.11811023622047245" footer="0.118110236220472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18" r:id="rId4" name="Check Box 46">
              <controlPr defaultSize="0" autoFill="0" autoLine="0" autoPict="0">
                <anchor moveWithCells="1">
                  <from>
                    <xdr:col>12</xdr:col>
                    <xdr:colOff>95250</xdr:colOff>
                    <xdr:row>10</xdr:row>
                    <xdr:rowOff>76200</xdr:rowOff>
                  </from>
                  <to>
                    <xdr:col>15</xdr:col>
                    <xdr:colOff>161925</xdr:colOff>
                    <xdr:row>10</xdr:row>
                    <xdr:rowOff>285750</xdr:rowOff>
                  </to>
                </anchor>
              </controlPr>
            </control>
          </mc:Choice>
        </mc:AlternateContent>
        <mc:AlternateContent xmlns:mc="http://schemas.openxmlformats.org/markup-compatibility/2006">
          <mc:Choice Requires="x14">
            <control shapeId="3154" r:id="rId5" name="Check Box 82">
              <controlPr defaultSize="0" autoFill="0" autoLine="0" autoPict="0">
                <anchor moveWithCells="1">
                  <from>
                    <xdr:col>15</xdr:col>
                    <xdr:colOff>152400</xdr:colOff>
                    <xdr:row>10</xdr:row>
                    <xdr:rowOff>76200</xdr:rowOff>
                  </from>
                  <to>
                    <xdr:col>19</xdr:col>
                    <xdr:colOff>133350</xdr:colOff>
                    <xdr:row>10</xdr:row>
                    <xdr:rowOff>285750</xdr:rowOff>
                  </to>
                </anchor>
              </controlPr>
            </control>
          </mc:Choice>
        </mc:AlternateContent>
        <mc:AlternateContent xmlns:mc="http://schemas.openxmlformats.org/markup-compatibility/2006">
          <mc:Choice Requires="x14">
            <control shapeId="3155" r:id="rId6" name="Check Box 83">
              <controlPr defaultSize="0" autoFill="0" autoLine="0" autoPict="0">
                <anchor moveWithCells="1">
                  <from>
                    <xdr:col>12</xdr:col>
                    <xdr:colOff>95250</xdr:colOff>
                    <xdr:row>11</xdr:row>
                    <xdr:rowOff>85725</xdr:rowOff>
                  </from>
                  <to>
                    <xdr:col>15</xdr:col>
                    <xdr:colOff>228600</xdr:colOff>
                    <xdr:row>11</xdr:row>
                    <xdr:rowOff>295275</xdr:rowOff>
                  </to>
                </anchor>
              </controlPr>
            </control>
          </mc:Choice>
        </mc:AlternateContent>
        <mc:AlternateContent xmlns:mc="http://schemas.openxmlformats.org/markup-compatibility/2006">
          <mc:Choice Requires="x14">
            <control shapeId="3197" r:id="rId7" name="Option Button 125">
              <controlPr defaultSize="0" autoFill="0" autoLine="0" autoPict="0">
                <anchor moveWithCells="1">
                  <from>
                    <xdr:col>4</xdr:col>
                    <xdr:colOff>76200</xdr:colOff>
                    <xdr:row>9</xdr:row>
                    <xdr:rowOff>66675</xdr:rowOff>
                  </from>
                  <to>
                    <xdr:col>5</xdr:col>
                    <xdr:colOff>285750</xdr:colOff>
                    <xdr:row>9</xdr:row>
                    <xdr:rowOff>333375</xdr:rowOff>
                  </to>
                </anchor>
              </controlPr>
            </control>
          </mc:Choice>
        </mc:AlternateContent>
        <mc:AlternateContent xmlns:mc="http://schemas.openxmlformats.org/markup-compatibility/2006">
          <mc:Choice Requires="x14">
            <control shapeId="3198" r:id="rId8" name="Option Button 126">
              <controlPr defaultSize="0" autoFill="0" autoLine="0" autoPict="0">
                <anchor moveWithCells="1">
                  <from>
                    <xdr:col>6</xdr:col>
                    <xdr:colOff>28575</xdr:colOff>
                    <xdr:row>9</xdr:row>
                    <xdr:rowOff>66675</xdr:rowOff>
                  </from>
                  <to>
                    <xdr:col>7</xdr:col>
                    <xdr:colOff>238125</xdr:colOff>
                    <xdr:row>9</xdr:row>
                    <xdr:rowOff>333375</xdr:rowOff>
                  </to>
                </anchor>
              </controlPr>
            </control>
          </mc:Choice>
        </mc:AlternateContent>
        <mc:AlternateContent xmlns:mc="http://schemas.openxmlformats.org/markup-compatibility/2006">
          <mc:Choice Requires="x14">
            <control shapeId="3199" r:id="rId9" name="Option Button 127">
              <controlPr defaultSize="0" autoFill="0" autoLine="0" autoPict="0">
                <anchor moveWithCells="1">
                  <from>
                    <xdr:col>7</xdr:col>
                    <xdr:colOff>266700</xdr:colOff>
                    <xdr:row>9</xdr:row>
                    <xdr:rowOff>66675</xdr:rowOff>
                  </from>
                  <to>
                    <xdr:col>9</xdr:col>
                    <xdr:colOff>171450</xdr:colOff>
                    <xdr:row>9</xdr:row>
                    <xdr:rowOff>333375</xdr:rowOff>
                  </to>
                </anchor>
              </controlPr>
            </control>
          </mc:Choice>
        </mc:AlternateContent>
        <mc:AlternateContent xmlns:mc="http://schemas.openxmlformats.org/markup-compatibility/2006">
          <mc:Choice Requires="x14">
            <control shapeId="3200" r:id="rId10" name="Option Button 128">
              <controlPr defaultSize="0" autoFill="0" autoLine="0" autoPict="0" altText="改造">
                <anchor moveWithCells="1">
                  <from>
                    <xdr:col>9</xdr:col>
                    <xdr:colOff>276225</xdr:colOff>
                    <xdr:row>9</xdr:row>
                    <xdr:rowOff>66675</xdr:rowOff>
                  </from>
                  <to>
                    <xdr:col>11</xdr:col>
                    <xdr:colOff>180975</xdr:colOff>
                    <xdr:row>9</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204" yWindow="203" count="1">
        <x14:dataValidation type="list" allowBlank="1" showInputMessage="1" showErrorMessage="1">
          <x14:formula1>
            <xm:f>リスト!$D$3:$D$8</xm:f>
          </x14:formula1>
          <xm:sqref>E7:H7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8"/>
  </sheetPr>
  <dimension ref="A1:BO2"/>
  <sheetViews>
    <sheetView workbookViewId="0">
      <selection activeCell="B4" sqref="B4"/>
    </sheetView>
  </sheetViews>
  <sheetFormatPr defaultRowHeight="13.5"/>
  <cols>
    <col min="1" max="1" width="6" bestFit="1" customWidth="1"/>
    <col min="2" max="4" width="5.25" bestFit="1" customWidth="1"/>
    <col min="5" max="5" width="9.25" customWidth="1"/>
    <col min="6" max="6" width="21.75" customWidth="1"/>
    <col min="7" max="7" width="11.5" customWidth="1"/>
    <col min="8" max="8" width="26" customWidth="1"/>
    <col min="9" max="9" width="37.75" customWidth="1"/>
    <col min="16" max="16" width="12.625" customWidth="1"/>
    <col min="17" max="17" width="11.625" customWidth="1"/>
    <col min="18" max="18" width="11.25" customWidth="1"/>
    <col min="22" max="22" width="11.5" customWidth="1"/>
    <col min="23" max="23" width="11.125" customWidth="1"/>
    <col min="25" max="25" width="10.5" customWidth="1"/>
    <col min="34" max="34" width="9.5" customWidth="1"/>
    <col min="35" max="37" width="10.375" customWidth="1"/>
    <col min="38" max="39" width="9.25" customWidth="1"/>
    <col min="40" max="40" width="14.625" customWidth="1"/>
    <col min="41" max="43" width="11" customWidth="1"/>
    <col min="44" max="46" width="9.25" customWidth="1"/>
    <col min="47" max="47" width="13.25" customWidth="1"/>
    <col min="48" max="48" width="19.125" customWidth="1"/>
    <col min="49" max="49" width="13" customWidth="1"/>
    <col min="50" max="50" width="17.5" customWidth="1"/>
    <col min="51" max="51" width="14.625" customWidth="1"/>
    <col min="52" max="52" width="17.125" customWidth="1"/>
    <col min="53" max="53" width="14.625" customWidth="1"/>
    <col min="54" max="54" width="15" customWidth="1"/>
    <col min="55" max="55" width="14" customWidth="1"/>
    <col min="56" max="56" width="17.5" customWidth="1"/>
    <col min="57" max="57" width="12.25" customWidth="1"/>
    <col min="58" max="58" width="15" customWidth="1"/>
    <col min="59" max="59" width="15.625" bestFit="1" customWidth="1"/>
  </cols>
  <sheetData>
    <row r="1" spans="1:67" ht="45" customHeight="1">
      <c r="A1" s="112"/>
      <c r="B1" s="150" t="s">
        <v>2215</v>
      </c>
      <c r="C1" s="150" t="s">
        <v>2216</v>
      </c>
      <c r="D1" s="113" t="s">
        <v>2217</v>
      </c>
      <c r="E1" s="151" t="s">
        <v>2970</v>
      </c>
      <c r="F1" s="152" t="s">
        <v>2971</v>
      </c>
      <c r="G1" s="150" t="s">
        <v>1396</v>
      </c>
      <c r="H1" s="152" t="s">
        <v>2972</v>
      </c>
      <c r="I1" s="150" t="s">
        <v>2218</v>
      </c>
      <c r="J1" s="150" t="s">
        <v>2219</v>
      </c>
      <c r="K1" s="150" t="s">
        <v>2978</v>
      </c>
      <c r="L1" s="156" t="s">
        <v>3084</v>
      </c>
      <c r="M1" s="156" t="s">
        <v>3129</v>
      </c>
      <c r="N1" s="156" t="s">
        <v>3128</v>
      </c>
      <c r="O1" s="156" t="s">
        <v>3130</v>
      </c>
      <c r="P1" s="113" t="s">
        <v>2220</v>
      </c>
      <c r="Q1" s="150" t="s">
        <v>1304</v>
      </c>
      <c r="R1" s="114" t="s">
        <v>1306</v>
      </c>
      <c r="S1" s="150" t="s">
        <v>1305</v>
      </c>
      <c r="T1" s="113" t="s">
        <v>2977</v>
      </c>
      <c r="U1" s="113" t="s">
        <v>2981</v>
      </c>
      <c r="V1" s="150" t="s">
        <v>2214</v>
      </c>
      <c r="W1" s="153" t="s">
        <v>2975</v>
      </c>
      <c r="X1" s="154" t="s">
        <v>2221</v>
      </c>
      <c r="Y1" s="154" t="s">
        <v>1315</v>
      </c>
      <c r="Z1" s="153" t="s">
        <v>2976</v>
      </c>
      <c r="AA1" s="154" t="s">
        <v>1314</v>
      </c>
      <c r="AB1" s="150" t="s">
        <v>1448</v>
      </c>
      <c r="AC1" s="113" t="s">
        <v>2450</v>
      </c>
      <c r="AD1" s="113" t="s">
        <v>2451</v>
      </c>
      <c r="AE1" s="113" t="s">
        <v>2452</v>
      </c>
      <c r="AF1" s="113" t="s">
        <v>2453</v>
      </c>
      <c r="AG1" s="113" t="s">
        <v>2454</v>
      </c>
      <c r="AH1" s="113" t="s">
        <v>2455</v>
      </c>
      <c r="AI1" s="155" t="s">
        <v>268</v>
      </c>
      <c r="AJ1" s="155" t="s">
        <v>2222</v>
      </c>
      <c r="AK1" s="155" t="s">
        <v>269</v>
      </c>
      <c r="AL1" s="155" t="s">
        <v>1387</v>
      </c>
      <c r="AM1" s="155" t="s">
        <v>1379</v>
      </c>
      <c r="AN1" s="155" t="s">
        <v>1386</v>
      </c>
      <c r="AO1" s="155" t="s">
        <v>1392</v>
      </c>
      <c r="AP1" s="155" t="s">
        <v>1388</v>
      </c>
      <c r="AQ1" s="155" t="s">
        <v>1393</v>
      </c>
      <c r="AR1" s="155" t="s">
        <v>2973</v>
      </c>
      <c r="AS1" s="115" t="s">
        <v>2974</v>
      </c>
      <c r="AT1" s="113" t="s">
        <v>2223</v>
      </c>
      <c r="AU1" s="113" t="s">
        <v>2224</v>
      </c>
      <c r="AV1" s="113" t="s">
        <v>2225</v>
      </c>
      <c r="AW1" s="113" t="s">
        <v>2226</v>
      </c>
      <c r="AX1" s="113" t="s">
        <v>2227</v>
      </c>
      <c r="AY1" s="113" t="s">
        <v>2228</v>
      </c>
      <c r="AZ1" s="113" t="s">
        <v>2229</v>
      </c>
      <c r="BA1" s="113" t="s">
        <v>2230</v>
      </c>
      <c r="BB1" s="113" t="s">
        <v>2231</v>
      </c>
      <c r="BC1" s="113" t="s">
        <v>2232</v>
      </c>
      <c r="BD1" s="113" t="s">
        <v>1162</v>
      </c>
      <c r="BE1" s="150" t="s">
        <v>2233</v>
      </c>
      <c r="BF1" s="116" t="s">
        <v>2234</v>
      </c>
      <c r="BG1" s="116" t="s">
        <v>2235</v>
      </c>
      <c r="BH1" s="116" t="s">
        <v>2236</v>
      </c>
      <c r="BI1" s="116" t="s">
        <v>2237</v>
      </c>
      <c r="BJ1" s="116" t="s">
        <v>2238</v>
      </c>
      <c r="BK1" s="116" t="s">
        <v>2239</v>
      </c>
      <c r="BL1" s="116" t="s">
        <v>2240</v>
      </c>
      <c r="BM1" s="116" t="s">
        <v>2241</v>
      </c>
      <c r="BN1" s="117" t="s">
        <v>2242</v>
      </c>
      <c r="BO1" s="118" t="s">
        <v>2974</v>
      </c>
    </row>
    <row r="2" spans="1:67">
      <c r="B2">
        <v>29</v>
      </c>
      <c r="C2" t="s">
        <v>2243</v>
      </c>
      <c r="E2" s="18">
        <f>'様式1-1'!E5</f>
        <v>0</v>
      </c>
      <c r="F2" t="str">
        <f>'様式1-1'!L5</f>
        <v/>
      </c>
      <c r="G2">
        <f>'様式1-1'!E6</f>
        <v>0</v>
      </c>
      <c r="H2" t="str">
        <f>'様式1-1'!L6</f>
        <v/>
      </c>
      <c r="I2">
        <f>'様式1-1'!E8</f>
        <v>0</v>
      </c>
      <c r="J2" t="s">
        <v>3131</v>
      </c>
      <c r="K2" t="s">
        <v>3082</v>
      </c>
      <c r="L2">
        <f>'様式1-1'!E7</f>
        <v>0</v>
      </c>
      <c r="M2" t="str">
        <f>'様式1-1'!E13</f>
        <v>（↓リストから選択）</v>
      </c>
      <c r="N2">
        <f>'様式1-1'!E9</f>
        <v>0</v>
      </c>
      <c r="O2">
        <f>'様式1-1'!J13</f>
        <v>0</v>
      </c>
      <c r="Q2">
        <f>'様式1-1'!E8</f>
        <v>0</v>
      </c>
      <c r="S2" t="str">
        <f>'様式1-1'!O10</f>
        <v>（↓リストから選択）</v>
      </c>
      <c r="V2">
        <f>'様式1-1'!V10</f>
        <v>0</v>
      </c>
      <c r="W2" t="str">
        <f>'様式1-1'!Y11</f>
        <v>平成年月日</v>
      </c>
      <c r="X2" t="b">
        <v>0</v>
      </c>
      <c r="Y2" t="b">
        <v>0</v>
      </c>
      <c r="Z2" t="str">
        <f>'様式1-1'!Y12</f>
        <v>平成年月日</v>
      </c>
      <c r="AA2" t="b">
        <v>0</v>
      </c>
      <c r="AB2" t="str">
        <f>'様式1-1'!Z10</f>
        <v>新築</v>
      </c>
      <c r="AI2">
        <f>'様式1-1'!G22</f>
        <v>0</v>
      </c>
      <c r="AJ2">
        <f>'様式1-1'!S22</f>
        <v>0</v>
      </c>
      <c r="AK2">
        <f>'様式1-1'!G23</f>
        <v>0</v>
      </c>
      <c r="AL2">
        <f>'様式1-1'!S23</f>
        <v>0</v>
      </c>
      <c r="AM2">
        <f>'様式1-1'!G24</f>
        <v>0</v>
      </c>
      <c r="AN2">
        <f>'様式1-1'!S24</f>
        <v>0</v>
      </c>
      <c r="AO2">
        <f>'様式1-1'!G25</f>
        <v>0</v>
      </c>
      <c r="AP2">
        <f>'様式1-1'!S25</f>
        <v>0</v>
      </c>
      <c r="AQ2">
        <f>'様式1-1'!G26</f>
        <v>0</v>
      </c>
      <c r="AR2">
        <f>'様式1-1'!S26</f>
        <v>0</v>
      </c>
      <c r="BE2">
        <v>1</v>
      </c>
    </row>
  </sheetData>
  <phoneticPr fontId="2"/>
  <dataValidations count="1">
    <dataValidation imeMode="on" allowBlank="1" showInputMessage="1" showErrorMessage="1" sqref="AB1"/>
  </dataValidations>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X41"/>
  <sheetViews>
    <sheetView showGridLines="0" view="pageBreakPreview" zoomScale="60" zoomScaleNormal="100" workbookViewId="0">
      <selection activeCell="A4" sqref="A4:X16"/>
    </sheetView>
  </sheetViews>
  <sheetFormatPr defaultColWidth="4" defaultRowHeight="13.5"/>
  <cols>
    <col min="1" max="1" width="9" style="137" customWidth="1"/>
    <col min="2" max="16384" width="4" style="137"/>
  </cols>
  <sheetData>
    <row r="1" spans="1:24" s="136" customFormat="1">
      <c r="X1" s="51" t="s">
        <v>3209</v>
      </c>
    </row>
    <row r="2" spans="1:24" s="136" customFormat="1" ht="22.5" customHeight="1">
      <c r="A2" s="305" t="s">
        <v>2970</v>
      </c>
      <c r="B2" s="306"/>
      <c r="C2" s="307"/>
      <c r="D2" s="308" t="str">
        <f>IF(INDEX('様式1-1'!E5:G5,1,1)=0,"",INDEX('様式1-1'!E5:G5,1,1))</f>
        <v/>
      </c>
      <c r="E2" s="309"/>
      <c r="F2" s="310"/>
      <c r="G2" s="305" t="s">
        <v>2971</v>
      </c>
      <c r="H2" s="306"/>
      <c r="I2" s="307"/>
      <c r="J2" s="311" t="str">
        <f>IF(INDEX('様式1-1'!L5:X5,1,1)=0,"",INDEX('様式1-1'!L5:X5,1,1))</f>
        <v/>
      </c>
      <c r="K2" s="312"/>
      <c r="L2" s="312"/>
      <c r="M2" s="313"/>
      <c r="N2" s="305" t="s">
        <v>2844</v>
      </c>
      <c r="O2" s="306"/>
      <c r="P2" s="307"/>
      <c r="Q2" s="314" t="str">
        <f>IF(INDEX('様式1-1'!E8:X8,1,1)=0,"",INDEX('様式1-1'!E8:X8,1,1))</f>
        <v/>
      </c>
      <c r="R2" s="315"/>
      <c r="S2" s="315"/>
      <c r="T2" s="315"/>
      <c r="U2" s="315"/>
      <c r="V2" s="315"/>
      <c r="W2" s="315"/>
      <c r="X2" s="316"/>
    </row>
    <row r="3" spans="1:24" ht="22.5" customHeight="1">
      <c r="A3" s="302" t="s">
        <v>3094</v>
      </c>
      <c r="B3" s="303"/>
      <c r="C3" s="303"/>
      <c r="D3" s="303"/>
      <c r="E3" s="303"/>
      <c r="F3" s="303"/>
      <c r="G3" s="303"/>
      <c r="H3" s="303"/>
      <c r="I3" s="303"/>
      <c r="J3" s="303"/>
      <c r="K3" s="303"/>
      <c r="L3" s="303"/>
      <c r="M3" s="303"/>
      <c r="N3" s="303"/>
      <c r="O3" s="303"/>
      <c r="P3" s="303"/>
      <c r="Q3" s="303"/>
      <c r="R3" s="303"/>
      <c r="S3" s="303"/>
      <c r="T3" s="303"/>
      <c r="U3" s="303"/>
      <c r="V3" s="303"/>
      <c r="W3" s="303"/>
      <c r="X3" s="304"/>
    </row>
    <row r="4" spans="1:24" s="138" customFormat="1" ht="22.5" customHeight="1">
      <c r="A4" s="317" t="s">
        <v>3095</v>
      </c>
      <c r="B4" s="318"/>
      <c r="C4" s="318"/>
      <c r="D4" s="318"/>
      <c r="E4" s="318"/>
      <c r="F4" s="318"/>
      <c r="G4" s="318"/>
      <c r="H4" s="318"/>
      <c r="I4" s="318"/>
      <c r="J4" s="318"/>
      <c r="K4" s="318"/>
      <c r="L4" s="318"/>
      <c r="M4" s="318"/>
      <c r="N4" s="318"/>
      <c r="O4" s="318"/>
      <c r="P4" s="318"/>
      <c r="Q4" s="318"/>
      <c r="R4" s="318"/>
      <c r="S4" s="318"/>
      <c r="T4" s="318"/>
      <c r="U4" s="318"/>
      <c r="V4" s="318"/>
      <c r="W4" s="318"/>
      <c r="X4" s="319"/>
    </row>
    <row r="5" spans="1:24" s="138" customFormat="1" ht="22.5" customHeight="1">
      <c r="A5" s="320"/>
      <c r="B5" s="321"/>
      <c r="C5" s="321"/>
      <c r="D5" s="321"/>
      <c r="E5" s="321"/>
      <c r="F5" s="321"/>
      <c r="G5" s="321"/>
      <c r="H5" s="321"/>
      <c r="I5" s="321"/>
      <c r="J5" s="321"/>
      <c r="K5" s="321"/>
      <c r="L5" s="321"/>
      <c r="M5" s="321"/>
      <c r="N5" s="321"/>
      <c r="O5" s="321"/>
      <c r="P5" s="321"/>
      <c r="Q5" s="321"/>
      <c r="R5" s="321"/>
      <c r="S5" s="321"/>
      <c r="T5" s="321"/>
      <c r="U5" s="321"/>
      <c r="V5" s="321"/>
      <c r="W5" s="321"/>
      <c r="X5" s="322"/>
    </row>
    <row r="6" spans="1:24" s="138" customFormat="1" ht="22.5" customHeight="1">
      <c r="A6" s="320"/>
      <c r="B6" s="321"/>
      <c r="C6" s="321"/>
      <c r="D6" s="321"/>
      <c r="E6" s="321"/>
      <c r="F6" s="321"/>
      <c r="G6" s="321"/>
      <c r="H6" s="321"/>
      <c r="I6" s="321"/>
      <c r="J6" s="321"/>
      <c r="K6" s="321"/>
      <c r="L6" s="321"/>
      <c r="M6" s="321"/>
      <c r="N6" s="321"/>
      <c r="O6" s="321"/>
      <c r="P6" s="321"/>
      <c r="Q6" s="321"/>
      <c r="R6" s="321"/>
      <c r="S6" s="321"/>
      <c r="T6" s="321"/>
      <c r="U6" s="321"/>
      <c r="V6" s="321"/>
      <c r="W6" s="321"/>
      <c r="X6" s="322"/>
    </row>
    <row r="7" spans="1:24" s="138" customFormat="1" ht="22.5" customHeight="1">
      <c r="A7" s="320"/>
      <c r="B7" s="321"/>
      <c r="C7" s="321"/>
      <c r="D7" s="321"/>
      <c r="E7" s="321"/>
      <c r="F7" s="321"/>
      <c r="G7" s="321"/>
      <c r="H7" s="321"/>
      <c r="I7" s="321"/>
      <c r="J7" s="321"/>
      <c r="K7" s="321"/>
      <c r="L7" s="321"/>
      <c r="M7" s="321"/>
      <c r="N7" s="321"/>
      <c r="O7" s="321"/>
      <c r="P7" s="321"/>
      <c r="Q7" s="321"/>
      <c r="R7" s="321"/>
      <c r="S7" s="321"/>
      <c r="T7" s="321"/>
      <c r="U7" s="321"/>
      <c r="V7" s="321"/>
      <c r="W7" s="321"/>
      <c r="X7" s="322"/>
    </row>
    <row r="8" spans="1:24" s="138" customFormat="1" ht="22.5" customHeight="1">
      <c r="A8" s="320"/>
      <c r="B8" s="321"/>
      <c r="C8" s="321"/>
      <c r="D8" s="321"/>
      <c r="E8" s="321"/>
      <c r="F8" s="321"/>
      <c r="G8" s="321"/>
      <c r="H8" s="321"/>
      <c r="I8" s="321"/>
      <c r="J8" s="321"/>
      <c r="K8" s="321"/>
      <c r="L8" s="321"/>
      <c r="M8" s="321"/>
      <c r="N8" s="321"/>
      <c r="O8" s="321"/>
      <c r="P8" s="321"/>
      <c r="Q8" s="321"/>
      <c r="R8" s="321"/>
      <c r="S8" s="321"/>
      <c r="T8" s="321"/>
      <c r="U8" s="321"/>
      <c r="V8" s="321"/>
      <c r="W8" s="321"/>
      <c r="X8" s="322"/>
    </row>
    <row r="9" spans="1:24" s="138" customFormat="1" ht="22.5" customHeight="1">
      <c r="A9" s="320"/>
      <c r="B9" s="321"/>
      <c r="C9" s="321"/>
      <c r="D9" s="321"/>
      <c r="E9" s="321"/>
      <c r="F9" s="321"/>
      <c r="G9" s="321"/>
      <c r="H9" s="321"/>
      <c r="I9" s="321"/>
      <c r="J9" s="321"/>
      <c r="K9" s="321"/>
      <c r="L9" s="321"/>
      <c r="M9" s="321"/>
      <c r="N9" s="321"/>
      <c r="O9" s="321"/>
      <c r="P9" s="321"/>
      <c r="Q9" s="321"/>
      <c r="R9" s="321"/>
      <c r="S9" s="321"/>
      <c r="T9" s="321"/>
      <c r="U9" s="321"/>
      <c r="V9" s="321"/>
      <c r="W9" s="321"/>
      <c r="X9" s="322"/>
    </row>
    <row r="10" spans="1:24" s="138" customFormat="1" ht="22.5" customHeight="1">
      <c r="A10" s="320"/>
      <c r="B10" s="321"/>
      <c r="C10" s="321"/>
      <c r="D10" s="321"/>
      <c r="E10" s="321"/>
      <c r="F10" s="321"/>
      <c r="G10" s="321"/>
      <c r="H10" s="321"/>
      <c r="I10" s="321"/>
      <c r="J10" s="321"/>
      <c r="K10" s="321"/>
      <c r="L10" s="321"/>
      <c r="M10" s="321"/>
      <c r="N10" s="321"/>
      <c r="O10" s="321"/>
      <c r="P10" s="321"/>
      <c r="Q10" s="321"/>
      <c r="R10" s="321"/>
      <c r="S10" s="321"/>
      <c r="T10" s="321"/>
      <c r="U10" s="321"/>
      <c r="V10" s="321"/>
      <c r="W10" s="321"/>
      <c r="X10" s="322"/>
    </row>
    <row r="11" spans="1:24" s="138" customFormat="1" ht="22.5" customHeight="1">
      <c r="A11" s="320"/>
      <c r="B11" s="321"/>
      <c r="C11" s="321"/>
      <c r="D11" s="321"/>
      <c r="E11" s="321"/>
      <c r="F11" s="321"/>
      <c r="G11" s="321"/>
      <c r="H11" s="321"/>
      <c r="I11" s="321"/>
      <c r="J11" s="321"/>
      <c r="K11" s="321"/>
      <c r="L11" s="321"/>
      <c r="M11" s="321"/>
      <c r="N11" s="321"/>
      <c r="O11" s="321"/>
      <c r="P11" s="321"/>
      <c r="Q11" s="321"/>
      <c r="R11" s="321"/>
      <c r="S11" s="321"/>
      <c r="T11" s="321"/>
      <c r="U11" s="321"/>
      <c r="V11" s="321"/>
      <c r="W11" s="321"/>
      <c r="X11" s="322"/>
    </row>
    <row r="12" spans="1:24" s="138" customFormat="1" ht="22.5" customHeight="1">
      <c r="A12" s="320"/>
      <c r="B12" s="321"/>
      <c r="C12" s="321"/>
      <c r="D12" s="321"/>
      <c r="E12" s="321"/>
      <c r="F12" s="321"/>
      <c r="G12" s="321"/>
      <c r="H12" s="321"/>
      <c r="I12" s="321"/>
      <c r="J12" s="321"/>
      <c r="K12" s="321"/>
      <c r="L12" s="321"/>
      <c r="M12" s="321"/>
      <c r="N12" s="321"/>
      <c r="O12" s="321"/>
      <c r="P12" s="321"/>
      <c r="Q12" s="321"/>
      <c r="R12" s="321"/>
      <c r="S12" s="321"/>
      <c r="T12" s="321"/>
      <c r="U12" s="321"/>
      <c r="V12" s="321"/>
      <c r="W12" s="321"/>
      <c r="X12" s="322"/>
    </row>
    <row r="13" spans="1:24" s="138" customFormat="1" ht="22.5" customHeight="1">
      <c r="A13" s="320"/>
      <c r="B13" s="321"/>
      <c r="C13" s="321"/>
      <c r="D13" s="321"/>
      <c r="E13" s="321"/>
      <c r="F13" s="321"/>
      <c r="G13" s="321"/>
      <c r="H13" s="321"/>
      <c r="I13" s="321"/>
      <c r="J13" s="321"/>
      <c r="K13" s="321"/>
      <c r="L13" s="321"/>
      <c r="M13" s="321"/>
      <c r="N13" s="321"/>
      <c r="O13" s="321"/>
      <c r="P13" s="321"/>
      <c r="Q13" s="321"/>
      <c r="R13" s="321"/>
      <c r="S13" s="321"/>
      <c r="T13" s="321"/>
      <c r="U13" s="321"/>
      <c r="V13" s="321"/>
      <c r="W13" s="321"/>
      <c r="X13" s="322"/>
    </row>
    <row r="14" spans="1:24" s="138" customFormat="1" ht="22.5" customHeight="1">
      <c r="A14" s="320"/>
      <c r="B14" s="321"/>
      <c r="C14" s="321"/>
      <c r="D14" s="321"/>
      <c r="E14" s="321"/>
      <c r="F14" s="321"/>
      <c r="G14" s="321"/>
      <c r="H14" s="321"/>
      <c r="I14" s="321"/>
      <c r="J14" s="321"/>
      <c r="K14" s="321"/>
      <c r="L14" s="321"/>
      <c r="M14" s="321"/>
      <c r="N14" s="321"/>
      <c r="O14" s="321"/>
      <c r="P14" s="321"/>
      <c r="Q14" s="321"/>
      <c r="R14" s="321"/>
      <c r="S14" s="321"/>
      <c r="T14" s="321"/>
      <c r="U14" s="321"/>
      <c r="V14" s="321"/>
      <c r="W14" s="321"/>
      <c r="X14" s="322"/>
    </row>
    <row r="15" spans="1:24" s="138" customFormat="1" ht="22.5" customHeight="1">
      <c r="A15" s="320"/>
      <c r="B15" s="321"/>
      <c r="C15" s="321"/>
      <c r="D15" s="321"/>
      <c r="E15" s="321"/>
      <c r="F15" s="321"/>
      <c r="G15" s="321"/>
      <c r="H15" s="321"/>
      <c r="I15" s="321"/>
      <c r="J15" s="321"/>
      <c r="K15" s="321"/>
      <c r="L15" s="321"/>
      <c r="M15" s="321"/>
      <c r="N15" s="321"/>
      <c r="O15" s="321"/>
      <c r="P15" s="321"/>
      <c r="Q15" s="321"/>
      <c r="R15" s="321"/>
      <c r="S15" s="321"/>
      <c r="T15" s="321"/>
      <c r="U15" s="321"/>
      <c r="V15" s="321"/>
      <c r="W15" s="321"/>
      <c r="X15" s="322"/>
    </row>
    <row r="16" spans="1:24" s="138" customFormat="1" ht="22.5" customHeight="1">
      <c r="A16" s="323"/>
      <c r="B16" s="324"/>
      <c r="C16" s="324"/>
      <c r="D16" s="324"/>
      <c r="E16" s="324"/>
      <c r="F16" s="324"/>
      <c r="G16" s="324"/>
      <c r="H16" s="324"/>
      <c r="I16" s="324"/>
      <c r="J16" s="324"/>
      <c r="K16" s="324"/>
      <c r="L16" s="324"/>
      <c r="M16" s="324"/>
      <c r="N16" s="324"/>
      <c r="O16" s="324"/>
      <c r="P16" s="324"/>
      <c r="Q16" s="324"/>
      <c r="R16" s="324"/>
      <c r="S16" s="324"/>
      <c r="T16" s="324"/>
      <c r="U16" s="324"/>
      <c r="V16" s="324"/>
      <c r="W16" s="324"/>
      <c r="X16" s="325"/>
    </row>
    <row r="17" spans="1:24" s="138" customFormat="1" ht="22.5" customHeight="1">
      <c r="A17" s="326" t="s">
        <v>3099</v>
      </c>
      <c r="B17" s="327"/>
      <c r="C17" s="327"/>
      <c r="D17" s="327"/>
      <c r="E17" s="327"/>
      <c r="F17" s="327"/>
      <c r="G17" s="327"/>
      <c r="H17" s="327"/>
      <c r="I17" s="327"/>
      <c r="J17" s="327"/>
      <c r="K17" s="327"/>
      <c r="L17" s="327"/>
      <c r="M17" s="327"/>
      <c r="N17" s="327"/>
      <c r="O17" s="327"/>
      <c r="P17" s="327"/>
      <c r="Q17" s="327"/>
      <c r="R17" s="327"/>
      <c r="S17" s="327"/>
      <c r="T17" s="327"/>
      <c r="U17" s="327"/>
      <c r="V17" s="327"/>
      <c r="W17" s="327"/>
      <c r="X17" s="328"/>
    </row>
    <row r="18" spans="1:24" s="138" customFormat="1" ht="22.5" customHeight="1">
      <c r="A18" s="293" t="s">
        <v>3096</v>
      </c>
      <c r="B18" s="294"/>
      <c r="C18" s="294"/>
      <c r="D18" s="294"/>
      <c r="E18" s="294"/>
      <c r="F18" s="294"/>
      <c r="G18" s="294"/>
      <c r="H18" s="294"/>
      <c r="I18" s="294"/>
      <c r="J18" s="294"/>
      <c r="K18" s="294"/>
      <c r="L18" s="294"/>
      <c r="M18" s="294"/>
      <c r="N18" s="294"/>
      <c r="O18" s="294"/>
      <c r="P18" s="294"/>
      <c r="Q18" s="294"/>
      <c r="R18" s="294"/>
      <c r="S18" s="294"/>
      <c r="T18" s="294"/>
      <c r="U18" s="294"/>
      <c r="V18" s="294"/>
      <c r="W18" s="294"/>
      <c r="X18" s="295"/>
    </row>
    <row r="19" spans="1:24" s="138" customFormat="1" ht="22.5" customHeight="1">
      <c r="A19" s="296"/>
      <c r="B19" s="297"/>
      <c r="C19" s="297"/>
      <c r="D19" s="297"/>
      <c r="E19" s="297"/>
      <c r="F19" s="297"/>
      <c r="G19" s="297"/>
      <c r="H19" s="297"/>
      <c r="I19" s="297"/>
      <c r="J19" s="297"/>
      <c r="K19" s="297"/>
      <c r="L19" s="297"/>
      <c r="M19" s="297"/>
      <c r="N19" s="297"/>
      <c r="O19" s="297"/>
      <c r="P19" s="297"/>
      <c r="Q19" s="297"/>
      <c r="R19" s="297"/>
      <c r="S19" s="297"/>
      <c r="T19" s="297"/>
      <c r="U19" s="297"/>
      <c r="V19" s="297"/>
      <c r="W19" s="297"/>
      <c r="X19" s="298"/>
    </row>
    <row r="20" spans="1:24" ht="22.5" customHeight="1">
      <c r="A20" s="296"/>
      <c r="B20" s="297"/>
      <c r="C20" s="297"/>
      <c r="D20" s="297"/>
      <c r="E20" s="297"/>
      <c r="F20" s="297"/>
      <c r="G20" s="297"/>
      <c r="H20" s="297"/>
      <c r="I20" s="297"/>
      <c r="J20" s="297"/>
      <c r="K20" s="297"/>
      <c r="L20" s="297"/>
      <c r="M20" s="297"/>
      <c r="N20" s="297"/>
      <c r="O20" s="297"/>
      <c r="P20" s="297"/>
      <c r="Q20" s="297"/>
      <c r="R20" s="297"/>
      <c r="S20" s="297"/>
      <c r="T20" s="297"/>
      <c r="U20" s="297"/>
      <c r="V20" s="297"/>
      <c r="W20" s="297"/>
      <c r="X20" s="298"/>
    </row>
    <row r="21" spans="1:24" ht="22.5" customHeight="1">
      <c r="A21" s="296"/>
      <c r="B21" s="297"/>
      <c r="C21" s="297"/>
      <c r="D21" s="297"/>
      <c r="E21" s="297"/>
      <c r="F21" s="297"/>
      <c r="G21" s="297"/>
      <c r="H21" s="297"/>
      <c r="I21" s="297"/>
      <c r="J21" s="297"/>
      <c r="K21" s="297"/>
      <c r="L21" s="297"/>
      <c r="M21" s="297"/>
      <c r="N21" s="297"/>
      <c r="O21" s="297"/>
      <c r="P21" s="297"/>
      <c r="Q21" s="297"/>
      <c r="R21" s="297"/>
      <c r="S21" s="297"/>
      <c r="T21" s="297"/>
      <c r="U21" s="297"/>
      <c r="V21" s="297"/>
      <c r="W21" s="297"/>
      <c r="X21" s="298"/>
    </row>
    <row r="22" spans="1:24" ht="22.5" customHeight="1">
      <c r="A22" s="296"/>
      <c r="B22" s="297"/>
      <c r="C22" s="297"/>
      <c r="D22" s="297"/>
      <c r="E22" s="297"/>
      <c r="F22" s="297"/>
      <c r="G22" s="297"/>
      <c r="H22" s="297"/>
      <c r="I22" s="297"/>
      <c r="J22" s="297"/>
      <c r="K22" s="297"/>
      <c r="L22" s="297"/>
      <c r="M22" s="297"/>
      <c r="N22" s="297"/>
      <c r="O22" s="297"/>
      <c r="P22" s="297"/>
      <c r="Q22" s="297"/>
      <c r="R22" s="297"/>
      <c r="S22" s="297"/>
      <c r="T22" s="297"/>
      <c r="U22" s="297"/>
      <c r="V22" s="297"/>
      <c r="W22" s="297"/>
      <c r="X22" s="298"/>
    </row>
    <row r="23" spans="1:24" ht="22.5" customHeight="1">
      <c r="A23" s="296"/>
      <c r="B23" s="297"/>
      <c r="C23" s="297"/>
      <c r="D23" s="297"/>
      <c r="E23" s="297"/>
      <c r="F23" s="297"/>
      <c r="G23" s="297"/>
      <c r="H23" s="297"/>
      <c r="I23" s="297"/>
      <c r="J23" s="297"/>
      <c r="K23" s="297"/>
      <c r="L23" s="297"/>
      <c r="M23" s="297"/>
      <c r="N23" s="297"/>
      <c r="O23" s="297"/>
      <c r="P23" s="297"/>
      <c r="Q23" s="297"/>
      <c r="R23" s="297"/>
      <c r="S23" s="297"/>
      <c r="T23" s="297"/>
      <c r="U23" s="297"/>
      <c r="V23" s="297"/>
      <c r="W23" s="297"/>
      <c r="X23" s="298"/>
    </row>
    <row r="24" spans="1:24" ht="22.5" customHeight="1">
      <c r="A24" s="296"/>
      <c r="B24" s="297"/>
      <c r="C24" s="297"/>
      <c r="D24" s="297"/>
      <c r="E24" s="297"/>
      <c r="F24" s="297"/>
      <c r="G24" s="297"/>
      <c r="H24" s="297"/>
      <c r="I24" s="297"/>
      <c r="J24" s="297"/>
      <c r="K24" s="297"/>
      <c r="L24" s="297"/>
      <c r="M24" s="297"/>
      <c r="N24" s="297"/>
      <c r="O24" s="297"/>
      <c r="P24" s="297"/>
      <c r="Q24" s="297"/>
      <c r="R24" s="297"/>
      <c r="S24" s="297"/>
      <c r="T24" s="297"/>
      <c r="U24" s="297"/>
      <c r="V24" s="297"/>
      <c r="W24" s="297"/>
      <c r="X24" s="298"/>
    </row>
    <row r="25" spans="1:24" ht="22.5" customHeigh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8"/>
    </row>
    <row r="26" spans="1:24" ht="22.5" customHeight="1">
      <c r="A26" s="296"/>
      <c r="B26" s="297"/>
      <c r="C26" s="297"/>
      <c r="D26" s="297"/>
      <c r="E26" s="297"/>
      <c r="F26" s="297"/>
      <c r="G26" s="297"/>
      <c r="H26" s="297"/>
      <c r="I26" s="297"/>
      <c r="J26" s="297"/>
      <c r="K26" s="297"/>
      <c r="L26" s="297"/>
      <c r="M26" s="297"/>
      <c r="N26" s="297"/>
      <c r="O26" s="297"/>
      <c r="P26" s="297"/>
      <c r="Q26" s="297"/>
      <c r="R26" s="297"/>
      <c r="S26" s="297"/>
      <c r="T26" s="297"/>
      <c r="U26" s="297"/>
      <c r="V26" s="297"/>
      <c r="W26" s="297"/>
      <c r="X26" s="298"/>
    </row>
    <row r="27" spans="1:24" ht="22.5" customHeight="1">
      <c r="A27" s="296"/>
      <c r="B27" s="297"/>
      <c r="C27" s="297"/>
      <c r="D27" s="297"/>
      <c r="E27" s="297"/>
      <c r="F27" s="297"/>
      <c r="G27" s="297"/>
      <c r="H27" s="297"/>
      <c r="I27" s="297"/>
      <c r="J27" s="297"/>
      <c r="K27" s="297"/>
      <c r="L27" s="297"/>
      <c r="M27" s="297"/>
      <c r="N27" s="297"/>
      <c r="O27" s="297"/>
      <c r="P27" s="297"/>
      <c r="Q27" s="297"/>
      <c r="R27" s="297"/>
      <c r="S27" s="297"/>
      <c r="T27" s="297"/>
      <c r="U27" s="297"/>
      <c r="V27" s="297"/>
      <c r="W27" s="297"/>
      <c r="X27" s="298"/>
    </row>
    <row r="28" spans="1:24" ht="22.5" customHeight="1">
      <c r="A28" s="296"/>
      <c r="B28" s="297"/>
      <c r="C28" s="297"/>
      <c r="D28" s="297"/>
      <c r="E28" s="297"/>
      <c r="F28" s="297"/>
      <c r="G28" s="297"/>
      <c r="H28" s="297"/>
      <c r="I28" s="297"/>
      <c r="J28" s="297"/>
      <c r="K28" s="297"/>
      <c r="L28" s="297"/>
      <c r="M28" s="297"/>
      <c r="N28" s="297"/>
      <c r="O28" s="297"/>
      <c r="P28" s="297"/>
      <c r="Q28" s="297"/>
      <c r="R28" s="297"/>
      <c r="S28" s="297"/>
      <c r="T28" s="297"/>
      <c r="U28" s="297"/>
      <c r="V28" s="297"/>
      <c r="W28" s="297"/>
      <c r="X28" s="298"/>
    </row>
    <row r="29" spans="1:24" ht="22.5" customHeight="1">
      <c r="A29" s="296"/>
      <c r="B29" s="297"/>
      <c r="C29" s="297"/>
      <c r="D29" s="297"/>
      <c r="E29" s="297"/>
      <c r="F29" s="297"/>
      <c r="G29" s="297"/>
      <c r="H29" s="297"/>
      <c r="I29" s="297"/>
      <c r="J29" s="297"/>
      <c r="K29" s="297"/>
      <c r="L29" s="297"/>
      <c r="M29" s="297"/>
      <c r="N29" s="297"/>
      <c r="O29" s="297"/>
      <c r="P29" s="297"/>
      <c r="Q29" s="297"/>
      <c r="R29" s="297"/>
      <c r="S29" s="297"/>
      <c r="T29" s="297"/>
      <c r="U29" s="297"/>
      <c r="V29" s="297"/>
      <c r="W29" s="297"/>
      <c r="X29" s="298"/>
    </row>
    <row r="30" spans="1:24" ht="22.5" customHeight="1">
      <c r="A30" s="296"/>
      <c r="B30" s="297"/>
      <c r="C30" s="297"/>
      <c r="D30" s="297"/>
      <c r="E30" s="297"/>
      <c r="F30" s="297"/>
      <c r="G30" s="297"/>
      <c r="H30" s="297"/>
      <c r="I30" s="297"/>
      <c r="J30" s="297"/>
      <c r="K30" s="297"/>
      <c r="L30" s="297"/>
      <c r="M30" s="297"/>
      <c r="N30" s="297"/>
      <c r="O30" s="297"/>
      <c r="P30" s="297"/>
      <c r="Q30" s="297"/>
      <c r="R30" s="297"/>
      <c r="S30" s="297"/>
      <c r="T30" s="297"/>
      <c r="U30" s="297"/>
      <c r="V30" s="297"/>
      <c r="W30" s="297"/>
      <c r="X30" s="298"/>
    </row>
    <row r="31" spans="1:24" ht="22.5" customHeight="1">
      <c r="A31" s="296"/>
      <c r="B31" s="297"/>
      <c r="C31" s="297"/>
      <c r="D31" s="297"/>
      <c r="E31" s="297"/>
      <c r="F31" s="297"/>
      <c r="G31" s="297"/>
      <c r="H31" s="297"/>
      <c r="I31" s="297"/>
      <c r="J31" s="297"/>
      <c r="K31" s="297"/>
      <c r="L31" s="297"/>
      <c r="M31" s="297"/>
      <c r="N31" s="297"/>
      <c r="O31" s="297"/>
      <c r="P31" s="297"/>
      <c r="Q31" s="297"/>
      <c r="R31" s="297"/>
      <c r="S31" s="297"/>
      <c r="T31" s="297"/>
      <c r="U31" s="297"/>
      <c r="V31" s="297"/>
      <c r="W31" s="297"/>
      <c r="X31" s="298"/>
    </row>
    <row r="32" spans="1:24" ht="22.5" customHeight="1">
      <c r="A32" s="296"/>
      <c r="B32" s="297"/>
      <c r="C32" s="297"/>
      <c r="D32" s="297"/>
      <c r="E32" s="297"/>
      <c r="F32" s="297"/>
      <c r="G32" s="297"/>
      <c r="H32" s="297"/>
      <c r="I32" s="297"/>
      <c r="J32" s="297"/>
      <c r="K32" s="297"/>
      <c r="L32" s="297"/>
      <c r="M32" s="297"/>
      <c r="N32" s="297"/>
      <c r="O32" s="297"/>
      <c r="P32" s="297"/>
      <c r="Q32" s="297"/>
      <c r="R32" s="297"/>
      <c r="S32" s="297"/>
      <c r="T32" s="297"/>
      <c r="U32" s="297"/>
      <c r="V32" s="297"/>
      <c r="W32" s="297"/>
      <c r="X32" s="298"/>
    </row>
    <row r="33" spans="1:24" ht="22.5" customHeight="1">
      <c r="A33" s="296"/>
      <c r="B33" s="297"/>
      <c r="C33" s="297"/>
      <c r="D33" s="297"/>
      <c r="E33" s="297"/>
      <c r="F33" s="297"/>
      <c r="G33" s="297"/>
      <c r="H33" s="297"/>
      <c r="I33" s="297"/>
      <c r="J33" s="297"/>
      <c r="K33" s="297"/>
      <c r="L33" s="297"/>
      <c r="M33" s="297"/>
      <c r="N33" s="297"/>
      <c r="O33" s="297"/>
      <c r="P33" s="297"/>
      <c r="Q33" s="297"/>
      <c r="R33" s="297"/>
      <c r="S33" s="297"/>
      <c r="T33" s="297"/>
      <c r="U33" s="297"/>
      <c r="V33" s="297"/>
      <c r="W33" s="297"/>
      <c r="X33" s="298"/>
    </row>
    <row r="34" spans="1:24" ht="22.5" customHeight="1">
      <c r="A34" s="296"/>
      <c r="B34" s="297"/>
      <c r="C34" s="297"/>
      <c r="D34" s="297"/>
      <c r="E34" s="297"/>
      <c r="F34" s="297"/>
      <c r="G34" s="297"/>
      <c r="H34" s="297"/>
      <c r="I34" s="297"/>
      <c r="J34" s="297"/>
      <c r="K34" s="297"/>
      <c r="L34" s="297"/>
      <c r="M34" s="297"/>
      <c r="N34" s="297"/>
      <c r="O34" s="297"/>
      <c r="P34" s="297"/>
      <c r="Q34" s="297"/>
      <c r="R34" s="297"/>
      <c r="S34" s="297"/>
      <c r="T34" s="297"/>
      <c r="U34" s="297"/>
      <c r="V34" s="297"/>
      <c r="W34" s="297"/>
      <c r="X34" s="298"/>
    </row>
    <row r="35" spans="1:24" ht="22.5" customHeight="1">
      <c r="A35" s="296"/>
      <c r="B35" s="297"/>
      <c r="C35" s="297"/>
      <c r="D35" s="297"/>
      <c r="E35" s="297"/>
      <c r="F35" s="297"/>
      <c r="G35" s="297"/>
      <c r="H35" s="297"/>
      <c r="I35" s="297"/>
      <c r="J35" s="297"/>
      <c r="K35" s="297"/>
      <c r="L35" s="297"/>
      <c r="M35" s="297"/>
      <c r="N35" s="297"/>
      <c r="O35" s="297"/>
      <c r="P35" s="297"/>
      <c r="Q35" s="297"/>
      <c r="R35" s="297"/>
      <c r="S35" s="297"/>
      <c r="T35" s="297"/>
      <c r="U35" s="297"/>
      <c r="V35" s="297"/>
      <c r="W35" s="297"/>
      <c r="X35" s="298"/>
    </row>
    <row r="36" spans="1:24" ht="22.5" customHeight="1">
      <c r="A36" s="296"/>
      <c r="B36" s="297"/>
      <c r="C36" s="297"/>
      <c r="D36" s="297"/>
      <c r="E36" s="297"/>
      <c r="F36" s="297"/>
      <c r="G36" s="297"/>
      <c r="H36" s="297"/>
      <c r="I36" s="297"/>
      <c r="J36" s="297"/>
      <c r="K36" s="297"/>
      <c r="L36" s="297"/>
      <c r="M36" s="297"/>
      <c r="N36" s="297"/>
      <c r="O36" s="297"/>
      <c r="P36" s="297"/>
      <c r="Q36" s="297"/>
      <c r="R36" s="297"/>
      <c r="S36" s="297"/>
      <c r="T36" s="297"/>
      <c r="U36" s="297"/>
      <c r="V36" s="297"/>
      <c r="W36" s="297"/>
      <c r="X36" s="298"/>
    </row>
    <row r="37" spans="1:24" ht="22.5" customHeight="1">
      <c r="A37" s="296"/>
      <c r="B37" s="297"/>
      <c r="C37" s="297"/>
      <c r="D37" s="297"/>
      <c r="E37" s="297"/>
      <c r="F37" s="297"/>
      <c r="G37" s="297"/>
      <c r="H37" s="297"/>
      <c r="I37" s="297"/>
      <c r="J37" s="297"/>
      <c r="K37" s="297"/>
      <c r="L37" s="297"/>
      <c r="M37" s="297"/>
      <c r="N37" s="297"/>
      <c r="O37" s="297"/>
      <c r="P37" s="297"/>
      <c r="Q37" s="297"/>
      <c r="R37" s="297"/>
      <c r="S37" s="297"/>
      <c r="T37" s="297"/>
      <c r="U37" s="297"/>
      <c r="V37" s="297"/>
      <c r="W37" s="297"/>
      <c r="X37" s="298"/>
    </row>
    <row r="38" spans="1:24" ht="22.5" customHeight="1" thickBot="1">
      <c r="A38" s="299"/>
      <c r="B38" s="300"/>
      <c r="C38" s="300"/>
      <c r="D38" s="300"/>
      <c r="E38" s="300"/>
      <c r="F38" s="300"/>
      <c r="G38" s="300"/>
      <c r="H38" s="300"/>
      <c r="I38" s="300"/>
      <c r="J38" s="300"/>
      <c r="K38" s="300"/>
      <c r="L38" s="300"/>
      <c r="M38" s="300"/>
      <c r="N38" s="300"/>
      <c r="O38" s="300"/>
      <c r="P38" s="300"/>
      <c r="Q38" s="300"/>
      <c r="R38" s="300"/>
      <c r="S38" s="300"/>
      <c r="T38" s="300"/>
      <c r="U38" s="300"/>
      <c r="V38" s="300"/>
      <c r="W38" s="300"/>
      <c r="X38" s="301"/>
    </row>
    <row r="39" spans="1:24" ht="22.5" customHeight="1"/>
    <row r="40" spans="1:24" ht="22.5" customHeight="1"/>
    <row r="41" spans="1:24" ht="22.5" customHeight="1"/>
  </sheetData>
  <sheetProtection password="CC8D" sheet="1" formatCells="0"/>
  <mergeCells count="10">
    <mergeCell ref="A18:X38"/>
    <mergeCell ref="A3:X3"/>
    <mergeCell ref="A2:C2"/>
    <mergeCell ref="D2:F2"/>
    <mergeCell ref="G2:I2"/>
    <mergeCell ref="J2:M2"/>
    <mergeCell ref="N2:P2"/>
    <mergeCell ref="Q2:X2"/>
    <mergeCell ref="A4:X16"/>
    <mergeCell ref="A17:X17"/>
  </mergeCells>
  <phoneticPr fontId="2"/>
  <pageMargins left="0.39370078740157483" right="0.39370078740157483" top="0.39370078740157483" bottom="0.39370078740157483" header="0.11811023622047245" footer="0.11811023622047245"/>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51"/>
  </sheetPr>
  <dimension ref="A1:X118"/>
  <sheetViews>
    <sheetView showGridLines="0" view="pageBreakPreview" zoomScale="60" zoomScaleNormal="100" workbookViewId="0">
      <selection activeCell="A4" sqref="A4:X16"/>
    </sheetView>
  </sheetViews>
  <sheetFormatPr defaultColWidth="4" defaultRowHeight="13.5"/>
  <cols>
    <col min="1" max="1" width="9" style="31" customWidth="1"/>
    <col min="2" max="16384" width="4" style="31"/>
  </cols>
  <sheetData>
    <row r="1" spans="1:24" s="29" customFormat="1">
      <c r="X1" s="51" t="s">
        <v>3284</v>
      </c>
    </row>
    <row r="2" spans="1:24" s="30" customFormat="1" ht="24.75" customHeight="1">
      <c r="A2" s="344" t="s">
        <v>40</v>
      </c>
      <c r="B2" s="344"/>
      <c r="C2" s="344"/>
      <c r="D2" s="344"/>
      <c r="E2" s="344"/>
      <c r="F2" s="344"/>
      <c r="G2" s="344"/>
      <c r="H2" s="344"/>
      <c r="I2" s="344"/>
      <c r="J2" s="344"/>
      <c r="K2" s="344"/>
      <c r="L2" s="344"/>
      <c r="M2" s="344"/>
      <c r="N2" s="344"/>
      <c r="O2" s="344"/>
      <c r="P2" s="344"/>
      <c r="Q2" s="344"/>
      <c r="R2" s="344"/>
      <c r="S2" s="344"/>
      <c r="T2" s="344"/>
      <c r="U2" s="344"/>
      <c r="V2" s="344"/>
      <c r="W2" s="344"/>
      <c r="X2" s="344"/>
    </row>
    <row r="3" spans="1:24" ht="30" customHeight="1">
      <c r="A3" s="345" t="s">
        <v>2970</v>
      </c>
      <c r="B3" s="345"/>
      <c r="C3" s="345"/>
      <c r="D3" s="345"/>
      <c r="E3" s="346" t="str">
        <f>IF(INDEX('様式1-1'!E5:G5,1,1)=0,"",INDEX('様式1-1'!E5:G5,1,1))</f>
        <v/>
      </c>
      <c r="F3" s="347"/>
      <c r="G3" s="348"/>
      <c r="H3" s="349" t="s">
        <v>2971</v>
      </c>
      <c r="I3" s="349"/>
      <c r="J3" s="349"/>
      <c r="K3" s="349"/>
      <c r="L3" s="350" t="str">
        <f>IF(INDEX('様式1-1'!L5:X5,1,1)=0,"",INDEX('様式1-1'!L5:X5,1,1))</f>
        <v/>
      </c>
      <c r="M3" s="351"/>
      <c r="N3" s="351"/>
      <c r="O3" s="351"/>
      <c r="P3" s="351"/>
      <c r="Q3" s="351"/>
      <c r="R3" s="351"/>
      <c r="S3" s="351"/>
      <c r="T3" s="351"/>
      <c r="U3" s="351"/>
      <c r="V3" s="351"/>
      <c r="W3" s="351"/>
      <c r="X3" s="352"/>
    </row>
    <row r="4" spans="1:24" ht="30" customHeight="1">
      <c r="A4" s="329" t="s">
        <v>2844</v>
      </c>
      <c r="B4" s="329"/>
      <c r="C4" s="329"/>
      <c r="D4" s="329"/>
      <c r="E4" s="332" t="str">
        <f>IF(INDEX('様式1-1'!E8:X8,1,1)=0,"",INDEX('様式1-1'!E8:X8,1,1))</f>
        <v/>
      </c>
      <c r="F4" s="333"/>
      <c r="G4" s="333"/>
      <c r="H4" s="333"/>
      <c r="I4" s="333"/>
      <c r="J4" s="333"/>
      <c r="K4" s="333"/>
      <c r="L4" s="333"/>
      <c r="M4" s="333"/>
      <c r="N4" s="333"/>
      <c r="O4" s="333"/>
      <c r="P4" s="333"/>
      <c r="Q4" s="333"/>
      <c r="R4" s="333"/>
      <c r="S4" s="333"/>
      <c r="T4" s="333"/>
      <c r="U4" s="333"/>
      <c r="V4" s="333"/>
      <c r="W4" s="333"/>
      <c r="X4" s="334"/>
    </row>
    <row r="5" spans="1:24" ht="30" customHeight="1">
      <c r="A5" s="331" t="s">
        <v>41</v>
      </c>
      <c r="B5" s="331"/>
      <c r="C5" s="331"/>
      <c r="D5" s="331"/>
      <c r="E5" s="358" t="s">
        <v>42</v>
      </c>
      <c r="F5" s="358"/>
      <c r="G5" s="359"/>
      <c r="H5" s="353"/>
      <c r="I5" s="354"/>
      <c r="J5" s="354"/>
      <c r="K5" s="354"/>
      <c r="L5" s="354"/>
      <c r="M5" s="354"/>
      <c r="N5" s="354"/>
      <c r="O5" s="354"/>
      <c r="P5" s="354"/>
      <c r="Q5" s="331" t="s">
        <v>43</v>
      </c>
      <c r="R5" s="331"/>
      <c r="S5" s="360"/>
      <c r="T5" s="353"/>
      <c r="U5" s="354"/>
      <c r="V5" s="354"/>
      <c r="W5" s="355"/>
      <c r="X5" s="47" t="s">
        <v>1394</v>
      </c>
    </row>
    <row r="6" spans="1:24" ht="30" customHeight="1">
      <c r="A6" s="330" t="s">
        <v>44</v>
      </c>
      <c r="B6" s="330"/>
      <c r="C6" s="330"/>
      <c r="D6" s="330"/>
      <c r="E6" s="356" t="s">
        <v>42</v>
      </c>
      <c r="F6" s="356"/>
      <c r="G6" s="357"/>
      <c r="H6" s="335"/>
      <c r="I6" s="336"/>
      <c r="J6" s="336"/>
      <c r="K6" s="336"/>
      <c r="L6" s="336"/>
      <c r="M6" s="336"/>
      <c r="N6" s="336"/>
      <c r="O6" s="336"/>
      <c r="P6" s="336"/>
      <c r="Q6" s="330" t="s">
        <v>43</v>
      </c>
      <c r="R6" s="330"/>
      <c r="S6" s="361"/>
      <c r="T6" s="335"/>
      <c r="U6" s="336"/>
      <c r="V6" s="336"/>
      <c r="W6" s="337"/>
      <c r="X6" s="44" t="s">
        <v>1394</v>
      </c>
    </row>
    <row r="7" spans="1:24" ht="30" customHeight="1">
      <c r="A7" s="330" t="s">
        <v>49</v>
      </c>
      <c r="B7" s="330"/>
      <c r="C7" s="330"/>
      <c r="D7" s="330"/>
      <c r="E7" s="356" t="s">
        <v>42</v>
      </c>
      <c r="F7" s="356"/>
      <c r="G7" s="357"/>
      <c r="H7" s="335"/>
      <c r="I7" s="336"/>
      <c r="J7" s="336"/>
      <c r="K7" s="336"/>
      <c r="L7" s="336"/>
      <c r="M7" s="336"/>
      <c r="N7" s="336"/>
      <c r="O7" s="336"/>
      <c r="P7" s="336"/>
      <c r="Q7" s="330" t="s">
        <v>43</v>
      </c>
      <c r="R7" s="330"/>
      <c r="S7" s="361"/>
      <c r="T7" s="335"/>
      <c r="U7" s="336"/>
      <c r="V7" s="336"/>
      <c r="W7" s="337"/>
      <c r="X7" s="44" t="s">
        <v>1394</v>
      </c>
    </row>
    <row r="8" spans="1:24">
      <c r="A8" s="35" t="s">
        <v>50</v>
      </c>
      <c r="B8" s="32"/>
      <c r="C8" s="32"/>
      <c r="D8" s="32"/>
      <c r="E8" s="32"/>
      <c r="F8" s="33"/>
      <c r="G8" s="32"/>
      <c r="H8" s="32"/>
      <c r="I8" s="32"/>
      <c r="J8" s="32"/>
      <c r="K8" s="32"/>
      <c r="L8" s="32"/>
      <c r="M8" s="32"/>
      <c r="N8" s="32"/>
      <c r="O8" s="32"/>
      <c r="P8" s="32"/>
      <c r="Q8" s="32"/>
      <c r="R8" s="32"/>
      <c r="S8" s="32"/>
      <c r="T8" s="32"/>
      <c r="U8" s="32"/>
      <c r="V8" s="32"/>
      <c r="W8" s="32"/>
      <c r="X8" s="36"/>
    </row>
    <row r="9" spans="1:24" ht="30" customHeight="1">
      <c r="A9" s="338"/>
      <c r="B9" s="339"/>
      <c r="C9" s="339"/>
      <c r="D9" s="339"/>
      <c r="E9" s="339"/>
      <c r="F9" s="339"/>
      <c r="G9" s="339"/>
      <c r="H9" s="339"/>
      <c r="I9" s="339"/>
      <c r="J9" s="339"/>
      <c r="K9" s="339"/>
      <c r="L9" s="339"/>
      <c r="M9" s="339"/>
      <c r="N9" s="339"/>
      <c r="O9" s="339"/>
      <c r="P9" s="339"/>
      <c r="Q9" s="339"/>
      <c r="R9" s="339"/>
      <c r="S9" s="339"/>
      <c r="T9" s="339"/>
      <c r="U9" s="339"/>
      <c r="V9" s="339"/>
      <c r="W9" s="339"/>
      <c r="X9" s="340"/>
    </row>
    <row r="10" spans="1:24" ht="30" customHeight="1">
      <c r="A10" s="338"/>
      <c r="B10" s="339"/>
      <c r="C10" s="339"/>
      <c r="D10" s="339"/>
      <c r="E10" s="339"/>
      <c r="F10" s="339"/>
      <c r="G10" s="339"/>
      <c r="H10" s="339"/>
      <c r="I10" s="339"/>
      <c r="J10" s="339"/>
      <c r="K10" s="339"/>
      <c r="L10" s="339"/>
      <c r="M10" s="339"/>
      <c r="N10" s="339"/>
      <c r="O10" s="339"/>
      <c r="P10" s="339"/>
      <c r="Q10" s="339"/>
      <c r="R10" s="339"/>
      <c r="S10" s="339"/>
      <c r="T10" s="339"/>
      <c r="U10" s="339"/>
      <c r="V10" s="339"/>
      <c r="W10" s="339"/>
      <c r="X10" s="340"/>
    </row>
    <row r="11" spans="1:24" ht="30" customHeight="1">
      <c r="A11" s="338"/>
      <c r="B11" s="339"/>
      <c r="C11" s="339"/>
      <c r="D11" s="339"/>
      <c r="E11" s="339"/>
      <c r="F11" s="339"/>
      <c r="G11" s="339"/>
      <c r="H11" s="339"/>
      <c r="I11" s="339"/>
      <c r="J11" s="339"/>
      <c r="K11" s="339"/>
      <c r="L11" s="339"/>
      <c r="M11" s="339"/>
      <c r="N11" s="339"/>
      <c r="O11" s="339"/>
      <c r="P11" s="339"/>
      <c r="Q11" s="339"/>
      <c r="R11" s="339"/>
      <c r="S11" s="339"/>
      <c r="T11" s="339"/>
      <c r="U11" s="339"/>
      <c r="V11" s="339"/>
      <c r="W11" s="339"/>
      <c r="X11" s="340"/>
    </row>
    <row r="12" spans="1:24" ht="30" customHeight="1">
      <c r="A12" s="338"/>
      <c r="B12" s="339"/>
      <c r="C12" s="339"/>
      <c r="D12" s="339"/>
      <c r="E12" s="339"/>
      <c r="F12" s="339"/>
      <c r="G12" s="339"/>
      <c r="H12" s="339"/>
      <c r="I12" s="339"/>
      <c r="J12" s="339"/>
      <c r="K12" s="339"/>
      <c r="L12" s="339"/>
      <c r="M12" s="339"/>
      <c r="N12" s="339"/>
      <c r="O12" s="339"/>
      <c r="P12" s="339"/>
      <c r="Q12" s="339"/>
      <c r="R12" s="339"/>
      <c r="S12" s="339"/>
      <c r="T12" s="339"/>
      <c r="U12" s="339"/>
      <c r="V12" s="339"/>
      <c r="W12" s="339"/>
      <c r="X12" s="340"/>
    </row>
    <row r="13" spans="1:24" ht="30" customHeight="1">
      <c r="A13" s="338"/>
      <c r="B13" s="339"/>
      <c r="C13" s="339"/>
      <c r="D13" s="339"/>
      <c r="E13" s="339"/>
      <c r="F13" s="339"/>
      <c r="G13" s="339"/>
      <c r="H13" s="339"/>
      <c r="I13" s="339"/>
      <c r="J13" s="339"/>
      <c r="K13" s="339"/>
      <c r="L13" s="339"/>
      <c r="M13" s="339"/>
      <c r="N13" s="339"/>
      <c r="O13" s="339"/>
      <c r="P13" s="339"/>
      <c r="Q13" s="339"/>
      <c r="R13" s="339"/>
      <c r="S13" s="339"/>
      <c r="T13" s="339"/>
      <c r="U13" s="339"/>
      <c r="V13" s="339"/>
      <c r="W13" s="339"/>
      <c r="X13" s="340"/>
    </row>
    <row r="14" spans="1:24" ht="30" customHeight="1">
      <c r="A14" s="338"/>
      <c r="B14" s="339"/>
      <c r="C14" s="339"/>
      <c r="D14" s="339"/>
      <c r="E14" s="339"/>
      <c r="F14" s="339"/>
      <c r="G14" s="339"/>
      <c r="H14" s="339"/>
      <c r="I14" s="339"/>
      <c r="J14" s="339"/>
      <c r="K14" s="339"/>
      <c r="L14" s="339"/>
      <c r="M14" s="339"/>
      <c r="N14" s="339"/>
      <c r="O14" s="339"/>
      <c r="P14" s="339"/>
      <c r="Q14" s="339"/>
      <c r="R14" s="339"/>
      <c r="S14" s="339"/>
      <c r="T14" s="339"/>
      <c r="U14" s="339"/>
      <c r="V14" s="339"/>
      <c r="W14" s="339"/>
      <c r="X14" s="340"/>
    </row>
    <row r="15" spans="1:24" ht="30" customHeight="1">
      <c r="A15" s="338"/>
      <c r="B15" s="339"/>
      <c r="C15" s="339"/>
      <c r="D15" s="339"/>
      <c r="E15" s="339"/>
      <c r="F15" s="339"/>
      <c r="G15" s="339"/>
      <c r="H15" s="339"/>
      <c r="I15" s="339"/>
      <c r="J15" s="339"/>
      <c r="K15" s="339"/>
      <c r="L15" s="339"/>
      <c r="M15" s="339"/>
      <c r="N15" s="339"/>
      <c r="O15" s="339"/>
      <c r="P15" s="339"/>
      <c r="Q15" s="339"/>
      <c r="R15" s="339"/>
      <c r="S15" s="339"/>
      <c r="T15" s="339"/>
      <c r="U15" s="339"/>
      <c r="V15" s="339"/>
      <c r="W15" s="339"/>
      <c r="X15" s="340"/>
    </row>
    <row r="16" spans="1:24" ht="30" customHeight="1">
      <c r="A16" s="338"/>
      <c r="B16" s="339"/>
      <c r="C16" s="339"/>
      <c r="D16" s="339"/>
      <c r="E16" s="339"/>
      <c r="F16" s="339"/>
      <c r="G16" s="339"/>
      <c r="H16" s="339"/>
      <c r="I16" s="339"/>
      <c r="J16" s="339"/>
      <c r="K16" s="339"/>
      <c r="L16" s="339"/>
      <c r="M16" s="339"/>
      <c r="N16" s="339"/>
      <c r="O16" s="339"/>
      <c r="P16" s="339"/>
      <c r="Q16" s="339"/>
      <c r="R16" s="339"/>
      <c r="S16" s="339"/>
      <c r="T16" s="339"/>
      <c r="U16" s="339"/>
      <c r="V16" s="339"/>
      <c r="W16" s="339"/>
      <c r="X16" s="340"/>
    </row>
    <row r="17" spans="1:24" ht="30" customHeight="1">
      <c r="A17" s="338"/>
      <c r="B17" s="339"/>
      <c r="C17" s="339"/>
      <c r="D17" s="339"/>
      <c r="E17" s="339"/>
      <c r="F17" s="339"/>
      <c r="G17" s="339"/>
      <c r="H17" s="339"/>
      <c r="I17" s="339"/>
      <c r="J17" s="339"/>
      <c r="K17" s="339"/>
      <c r="L17" s="339"/>
      <c r="M17" s="339"/>
      <c r="N17" s="339"/>
      <c r="O17" s="339"/>
      <c r="P17" s="339"/>
      <c r="Q17" s="339"/>
      <c r="R17" s="339"/>
      <c r="S17" s="339"/>
      <c r="T17" s="339"/>
      <c r="U17" s="339"/>
      <c r="V17" s="339"/>
      <c r="W17" s="339"/>
      <c r="X17" s="340"/>
    </row>
    <row r="18" spans="1:24" ht="30" customHeight="1">
      <c r="A18" s="338"/>
      <c r="B18" s="339"/>
      <c r="C18" s="339"/>
      <c r="D18" s="339"/>
      <c r="E18" s="339"/>
      <c r="F18" s="339"/>
      <c r="G18" s="339"/>
      <c r="H18" s="339"/>
      <c r="I18" s="339"/>
      <c r="J18" s="339"/>
      <c r="K18" s="339"/>
      <c r="L18" s="339"/>
      <c r="M18" s="339"/>
      <c r="N18" s="339"/>
      <c r="O18" s="339"/>
      <c r="P18" s="339"/>
      <c r="Q18" s="339"/>
      <c r="R18" s="339"/>
      <c r="S18" s="339"/>
      <c r="T18" s="339"/>
      <c r="U18" s="339"/>
      <c r="V18" s="339"/>
      <c r="W18" s="339"/>
      <c r="X18" s="340"/>
    </row>
    <row r="19" spans="1:24" ht="30" customHeight="1">
      <c r="A19" s="338"/>
      <c r="B19" s="339"/>
      <c r="C19" s="339"/>
      <c r="D19" s="339"/>
      <c r="E19" s="339"/>
      <c r="F19" s="339"/>
      <c r="G19" s="339"/>
      <c r="H19" s="339"/>
      <c r="I19" s="339"/>
      <c r="J19" s="339"/>
      <c r="K19" s="339"/>
      <c r="L19" s="339"/>
      <c r="M19" s="339"/>
      <c r="N19" s="339"/>
      <c r="O19" s="339"/>
      <c r="P19" s="339"/>
      <c r="Q19" s="339"/>
      <c r="R19" s="339"/>
      <c r="S19" s="339"/>
      <c r="T19" s="339"/>
      <c r="U19" s="339"/>
      <c r="V19" s="339"/>
      <c r="W19" s="339"/>
      <c r="X19" s="340"/>
    </row>
    <row r="20" spans="1:24" ht="30" customHeight="1">
      <c r="A20" s="338"/>
      <c r="B20" s="339"/>
      <c r="C20" s="339"/>
      <c r="D20" s="339"/>
      <c r="E20" s="339"/>
      <c r="F20" s="339"/>
      <c r="G20" s="339"/>
      <c r="H20" s="339"/>
      <c r="I20" s="339"/>
      <c r="J20" s="339"/>
      <c r="K20" s="339"/>
      <c r="L20" s="339"/>
      <c r="M20" s="339"/>
      <c r="N20" s="339"/>
      <c r="O20" s="339"/>
      <c r="P20" s="339"/>
      <c r="Q20" s="339"/>
      <c r="R20" s="339"/>
      <c r="S20" s="339"/>
      <c r="T20" s="339"/>
      <c r="U20" s="339"/>
      <c r="V20" s="339"/>
      <c r="W20" s="339"/>
      <c r="X20" s="340"/>
    </row>
    <row r="21" spans="1:24" ht="30" customHeight="1">
      <c r="A21" s="338"/>
      <c r="B21" s="339"/>
      <c r="C21" s="339"/>
      <c r="D21" s="339"/>
      <c r="E21" s="339"/>
      <c r="F21" s="339"/>
      <c r="G21" s="339"/>
      <c r="H21" s="339"/>
      <c r="I21" s="339"/>
      <c r="J21" s="339"/>
      <c r="K21" s="339"/>
      <c r="L21" s="339"/>
      <c r="M21" s="339"/>
      <c r="N21" s="339"/>
      <c r="O21" s="339"/>
      <c r="P21" s="339"/>
      <c r="Q21" s="339"/>
      <c r="R21" s="339"/>
      <c r="S21" s="339"/>
      <c r="T21" s="339"/>
      <c r="U21" s="339"/>
      <c r="V21" s="339"/>
      <c r="W21" s="339"/>
      <c r="X21" s="340"/>
    </row>
    <row r="22" spans="1:24" ht="30" customHeight="1">
      <c r="A22" s="338"/>
      <c r="B22" s="339"/>
      <c r="C22" s="339"/>
      <c r="D22" s="339"/>
      <c r="E22" s="339"/>
      <c r="F22" s="339"/>
      <c r="G22" s="339"/>
      <c r="H22" s="339"/>
      <c r="I22" s="339"/>
      <c r="J22" s="339"/>
      <c r="K22" s="339"/>
      <c r="L22" s="339"/>
      <c r="M22" s="339"/>
      <c r="N22" s="339"/>
      <c r="O22" s="339"/>
      <c r="P22" s="339"/>
      <c r="Q22" s="339"/>
      <c r="R22" s="339"/>
      <c r="S22" s="339"/>
      <c r="T22" s="339"/>
      <c r="U22" s="339"/>
      <c r="V22" s="339"/>
      <c r="W22" s="339"/>
      <c r="X22" s="340"/>
    </row>
    <row r="23" spans="1:24" ht="30" customHeight="1">
      <c r="A23" s="338"/>
      <c r="B23" s="339"/>
      <c r="C23" s="339"/>
      <c r="D23" s="339"/>
      <c r="E23" s="339"/>
      <c r="F23" s="339"/>
      <c r="G23" s="339"/>
      <c r="H23" s="339"/>
      <c r="I23" s="339"/>
      <c r="J23" s="339"/>
      <c r="K23" s="339"/>
      <c r="L23" s="339"/>
      <c r="M23" s="339"/>
      <c r="N23" s="339"/>
      <c r="O23" s="339"/>
      <c r="P23" s="339"/>
      <c r="Q23" s="339"/>
      <c r="R23" s="339"/>
      <c r="S23" s="339"/>
      <c r="T23" s="339"/>
      <c r="U23" s="339"/>
      <c r="V23" s="339"/>
      <c r="W23" s="339"/>
      <c r="X23" s="340"/>
    </row>
    <row r="24" spans="1:24" ht="30" customHeight="1">
      <c r="A24" s="338"/>
      <c r="B24" s="339"/>
      <c r="C24" s="339"/>
      <c r="D24" s="339"/>
      <c r="E24" s="339"/>
      <c r="F24" s="339"/>
      <c r="G24" s="339"/>
      <c r="H24" s="339"/>
      <c r="I24" s="339"/>
      <c r="J24" s="339"/>
      <c r="K24" s="339"/>
      <c r="L24" s="339"/>
      <c r="M24" s="339"/>
      <c r="N24" s="339"/>
      <c r="O24" s="339"/>
      <c r="P24" s="339"/>
      <c r="Q24" s="339"/>
      <c r="R24" s="339"/>
      <c r="S24" s="339"/>
      <c r="T24" s="339"/>
      <c r="U24" s="339"/>
      <c r="V24" s="339"/>
      <c r="W24" s="339"/>
      <c r="X24" s="340"/>
    </row>
    <row r="25" spans="1:24" ht="30" customHeigh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40"/>
    </row>
    <row r="26" spans="1:24" ht="30" customHeight="1">
      <c r="A26" s="338"/>
      <c r="B26" s="339"/>
      <c r="C26" s="339"/>
      <c r="D26" s="339"/>
      <c r="E26" s="339"/>
      <c r="F26" s="339"/>
      <c r="G26" s="339"/>
      <c r="H26" s="339"/>
      <c r="I26" s="339"/>
      <c r="J26" s="339"/>
      <c r="K26" s="339"/>
      <c r="L26" s="339"/>
      <c r="M26" s="339"/>
      <c r="N26" s="339"/>
      <c r="O26" s="339"/>
      <c r="P26" s="339"/>
      <c r="Q26" s="339"/>
      <c r="R26" s="339"/>
      <c r="S26" s="339"/>
      <c r="T26" s="339"/>
      <c r="U26" s="339"/>
      <c r="V26" s="339"/>
      <c r="W26" s="339"/>
      <c r="X26" s="340"/>
    </row>
    <row r="27" spans="1:24" ht="30" customHeight="1">
      <c r="A27" s="338"/>
      <c r="B27" s="339"/>
      <c r="C27" s="339"/>
      <c r="D27" s="339"/>
      <c r="E27" s="339"/>
      <c r="F27" s="339"/>
      <c r="G27" s="339"/>
      <c r="H27" s="339"/>
      <c r="I27" s="339"/>
      <c r="J27" s="339"/>
      <c r="K27" s="339"/>
      <c r="L27" s="339"/>
      <c r="M27" s="339"/>
      <c r="N27" s="339"/>
      <c r="O27" s="339"/>
      <c r="P27" s="339"/>
      <c r="Q27" s="339"/>
      <c r="R27" s="339"/>
      <c r="S27" s="339"/>
      <c r="T27" s="339"/>
      <c r="U27" s="339"/>
      <c r="V27" s="339"/>
      <c r="W27" s="339"/>
      <c r="X27" s="340"/>
    </row>
    <row r="28" spans="1:24" ht="30" customHeight="1">
      <c r="A28" s="338"/>
      <c r="B28" s="339"/>
      <c r="C28" s="339"/>
      <c r="D28" s="339"/>
      <c r="E28" s="339"/>
      <c r="F28" s="339"/>
      <c r="G28" s="339"/>
      <c r="H28" s="339"/>
      <c r="I28" s="339"/>
      <c r="J28" s="339"/>
      <c r="K28" s="339"/>
      <c r="L28" s="339"/>
      <c r="M28" s="339"/>
      <c r="N28" s="339"/>
      <c r="O28" s="339"/>
      <c r="P28" s="339"/>
      <c r="Q28" s="339"/>
      <c r="R28" s="339"/>
      <c r="S28" s="339"/>
      <c r="T28" s="339"/>
      <c r="U28" s="339"/>
      <c r="V28" s="339"/>
      <c r="W28" s="339"/>
      <c r="X28" s="340"/>
    </row>
    <row r="29" spans="1:24" ht="30" customHeight="1">
      <c r="A29" s="338"/>
      <c r="B29" s="339"/>
      <c r="C29" s="339"/>
      <c r="D29" s="339"/>
      <c r="E29" s="339"/>
      <c r="F29" s="339"/>
      <c r="G29" s="339"/>
      <c r="H29" s="339"/>
      <c r="I29" s="339"/>
      <c r="J29" s="339"/>
      <c r="K29" s="339"/>
      <c r="L29" s="339"/>
      <c r="M29" s="339"/>
      <c r="N29" s="339"/>
      <c r="O29" s="339"/>
      <c r="P29" s="339"/>
      <c r="Q29" s="339"/>
      <c r="R29" s="339"/>
      <c r="S29" s="339"/>
      <c r="T29" s="339"/>
      <c r="U29" s="339"/>
      <c r="V29" s="339"/>
      <c r="W29" s="339"/>
      <c r="X29" s="340"/>
    </row>
    <row r="30" spans="1:24" ht="30" customHeight="1">
      <c r="A30" s="341"/>
      <c r="B30" s="342"/>
      <c r="C30" s="342"/>
      <c r="D30" s="342"/>
      <c r="E30" s="342"/>
      <c r="F30" s="342"/>
      <c r="G30" s="342"/>
      <c r="H30" s="342"/>
      <c r="I30" s="342"/>
      <c r="J30" s="342"/>
      <c r="K30" s="342"/>
      <c r="L30" s="342"/>
      <c r="M30" s="342"/>
      <c r="N30" s="342"/>
      <c r="O30" s="342"/>
      <c r="P30" s="342"/>
      <c r="Q30" s="342"/>
      <c r="R30" s="342"/>
      <c r="S30" s="342"/>
      <c r="T30" s="342"/>
      <c r="U30" s="342"/>
      <c r="V30" s="342"/>
      <c r="W30" s="342"/>
      <c r="X30" s="343"/>
    </row>
    <row r="31" spans="1:24" ht="30" customHeight="1"/>
    <row r="32" spans="1:24"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sheetData>
  <sheetProtection password="CB4D" sheet="1"/>
  <mergeCells count="23">
    <mergeCell ref="A9:X30"/>
    <mergeCell ref="A2:X2"/>
    <mergeCell ref="A3:D3"/>
    <mergeCell ref="E3:G3"/>
    <mergeCell ref="H3:K3"/>
    <mergeCell ref="L3:X3"/>
    <mergeCell ref="T5:W5"/>
    <mergeCell ref="E7:G7"/>
    <mergeCell ref="E6:G6"/>
    <mergeCell ref="E5:G5"/>
    <mergeCell ref="Q5:S5"/>
    <mergeCell ref="Q6:S6"/>
    <mergeCell ref="Q7:S7"/>
    <mergeCell ref="H7:P7"/>
    <mergeCell ref="H6:P6"/>
    <mergeCell ref="H5:P5"/>
    <mergeCell ref="A4:D4"/>
    <mergeCell ref="A7:D7"/>
    <mergeCell ref="A6:D6"/>
    <mergeCell ref="A5:D5"/>
    <mergeCell ref="E4:X4"/>
    <mergeCell ref="T6:W6"/>
    <mergeCell ref="T7:W7"/>
  </mergeCells>
  <phoneticPr fontId="2"/>
  <conditionalFormatting sqref="L3">
    <cfRule type="expression" dxfId="4" priority="1" stopIfTrue="1">
      <formula>#REF!="法人番号を確認してください！"</formula>
    </cfRule>
  </conditionalFormatting>
  <dataValidations count="1">
    <dataValidation imeMode="halfAlpha" operator="equal" allowBlank="1" sqref="E3"/>
  </dataValidations>
  <printOptions horizontalCentered="1"/>
  <pageMargins left="0.39370078740157483" right="0.39370078740157483" top="0.39370078740157483" bottom="0.39370078740157483" header="0.11811023622047245" footer="0.11811023622047245"/>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1"/>
  </sheetPr>
  <dimension ref="A1:X30"/>
  <sheetViews>
    <sheetView showGridLines="0" view="pageBreakPreview" zoomScale="60" zoomScaleNormal="100" workbookViewId="0">
      <selection activeCell="A4" sqref="A4:X16"/>
    </sheetView>
  </sheetViews>
  <sheetFormatPr defaultColWidth="4" defaultRowHeight="30" customHeight="1"/>
  <cols>
    <col min="1" max="1" width="9" style="31" customWidth="1"/>
    <col min="2" max="16384" width="4" style="31"/>
  </cols>
  <sheetData>
    <row r="1" spans="1:24" s="29" customFormat="1" ht="13.5">
      <c r="X1" s="51" t="s">
        <v>3210</v>
      </c>
    </row>
    <row r="2" spans="1:24" s="30" customFormat="1" ht="24.75" customHeight="1">
      <c r="A2" s="344" t="s">
        <v>51</v>
      </c>
      <c r="B2" s="344"/>
      <c r="C2" s="344"/>
      <c r="D2" s="344"/>
      <c r="E2" s="344"/>
      <c r="F2" s="344"/>
      <c r="G2" s="344"/>
      <c r="H2" s="344"/>
      <c r="I2" s="344"/>
      <c r="J2" s="344"/>
      <c r="K2" s="344"/>
      <c r="L2" s="344"/>
      <c r="M2" s="344"/>
      <c r="N2" s="344"/>
      <c r="O2" s="344"/>
      <c r="P2" s="344"/>
      <c r="Q2" s="344"/>
      <c r="R2" s="344"/>
      <c r="S2" s="344"/>
      <c r="T2" s="344"/>
      <c r="U2" s="344"/>
      <c r="V2" s="344"/>
      <c r="W2" s="344"/>
      <c r="X2" s="344"/>
    </row>
    <row r="3" spans="1:24" ht="30" customHeight="1">
      <c r="A3" s="345" t="s">
        <v>2970</v>
      </c>
      <c r="B3" s="345"/>
      <c r="C3" s="345"/>
      <c r="D3" s="345"/>
      <c r="E3" s="346" t="str">
        <f>IF(INDEX('様式1-1'!E5:G5,1,1)=0,"",INDEX('様式1-1'!E5:G5,1,1))</f>
        <v/>
      </c>
      <c r="F3" s="347"/>
      <c r="G3" s="348"/>
      <c r="H3" s="349" t="s">
        <v>2971</v>
      </c>
      <c r="I3" s="349"/>
      <c r="J3" s="349"/>
      <c r="K3" s="349"/>
      <c r="L3" s="362" t="str">
        <f>IF(INDEX('様式1-1'!L5:X5,1,1)=0,"",INDEX('様式1-1'!L5:X5,1,1))</f>
        <v/>
      </c>
      <c r="M3" s="362"/>
      <c r="N3" s="362"/>
      <c r="O3" s="362"/>
      <c r="P3" s="362"/>
      <c r="Q3" s="362"/>
      <c r="R3" s="362"/>
      <c r="S3" s="362"/>
      <c r="T3" s="362"/>
      <c r="U3" s="362"/>
      <c r="V3" s="362"/>
      <c r="W3" s="362"/>
      <c r="X3" s="362"/>
    </row>
    <row r="4" spans="1:24" ht="30" customHeight="1">
      <c r="A4" s="329" t="s">
        <v>2844</v>
      </c>
      <c r="B4" s="329"/>
      <c r="C4" s="329"/>
      <c r="D4" s="329"/>
      <c r="E4" s="363" t="str">
        <f>IF(INDEX('様式1-1'!E8:X8,1,1)=0,"",INDEX('様式1-1'!E8:X8,1,1))</f>
        <v/>
      </c>
      <c r="F4" s="364"/>
      <c r="G4" s="364"/>
      <c r="H4" s="364"/>
      <c r="I4" s="364"/>
      <c r="J4" s="364"/>
      <c r="K4" s="364"/>
      <c r="L4" s="364"/>
      <c r="M4" s="364"/>
      <c r="N4" s="364"/>
      <c r="O4" s="364"/>
      <c r="P4" s="364"/>
      <c r="Q4" s="364"/>
      <c r="R4" s="364"/>
      <c r="S4" s="364"/>
      <c r="T4" s="364"/>
      <c r="U4" s="364"/>
      <c r="V4" s="364"/>
      <c r="W4" s="364"/>
      <c r="X4" s="365"/>
    </row>
    <row r="5" spans="1:24" ht="13.5">
      <c r="A5" s="45" t="s">
        <v>52</v>
      </c>
      <c r="B5" s="5"/>
      <c r="C5" s="5"/>
      <c r="D5" s="46"/>
      <c r="E5" s="5"/>
      <c r="F5" s="5"/>
      <c r="G5" s="5"/>
      <c r="H5" s="5"/>
      <c r="I5" s="5"/>
      <c r="J5" s="5"/>
      <c r="K5" s="5"/>
      <c r="L5" s="5"/>
      <c r="M5" s="5"/>
      <c r="N5" s="5"/>
      <c r="O5" s="5"/>
      <c r="P5" s="5"/>
      <c r="Q5" s="5"/>
      <c r="R5" s="5"/>
      <c r="S5" s="5"/>
      <c r="T5" s="5"/>
      <c r="U5" s="5"/>
      <c r="V5" s="5"/>
      <c r="W5" s="5"/>
      <c r="X5" s="34"/>
    </row>
    <row r="6" spans="1:24" ht="30" customHeight="1">
      <c r="A6" s="338"/>
      <c r="B6" s="339"/>
      <c r="C6" s="339"/>
      <c r="D6" s="339"/>
      <c r="E6" s="339"/>
      <c r="F6" s="339"/>
      <c r="G6" s="339"/>
      <c r="H6" s="339"/>
      <c r="I6" s="339"/>
      <c r="J6" s="339"/>
      <c r="K6" s="339"/>
      <c r="L6" s="339"/>
      <c r="M6" s="339"/>
      <c r="N6" s="339"/>
      <c r="O6" s="339"/>
      <c r="P6" s="339"/>
      <c r="Q6" s="339"/>
      <c r="R6" s="339"/>
      <c r="S6" s="339"/>
      <c r="T6" s="339"/>
      <c r="U6" s="339"/>
      <c r="V6" s="339"/>
      <c r="W6" s="339"/>
      <c r="X6" s="340"/>
    </row>
    <row r="7" spans="1:24" ht="30" customHeight="1">
      <c r="A7" s="338"/>
      <c r="B7" s="339"/>
      <c r="C7" s="339"/>
      <c r="D7" s="339"/>
      <c r="E7" s="339"/>
      <c r="F7" s="339"/>
      <c r="G7" s="339"/>
      <c r="H7" s="339"/>
      <c r="I7" s="339"/>
      <c r="J7" s="339"/>
      <c r="K7" s="339"/>
      <c r="L7" s="339"/>
      <c r="M7" s="339"/>
      <c r="N7" s="339"/>
      <c r="O7" s="339"/>
      <c r="P7" s="339"/>
      <c r="Q7" s="339"/>
      <c r="R7" s="339"/>
      <c r="S7" s="339"/>
      <c r="T7" s="339"/>
      <c r="U7" s="339"/>
      <c r="V7" s="339"/>
      <c r="W7" s="339"/>
      <c r="X7" s="340"/>
    </row>
    <row r="8" spans="1:24" ht="30" customHeight="1">
      <c r="A8" s="338"/>
      <c r="B8" s="339"/>
      <c r="C8" s="339"/>
      <c r="D8" s="339"/>
      <c r="E8" s="339"/>
      <c r="F8" s="339"/>
      <c r="G8" s="339"/>
      <c r="H8" s="339"/>
      <c r="I8" s="339"/>
      <c r="J8" s="339"/>
      <c r="K8" s="339"/>
      <c r="L8" s="339"/>
      <c r="M8" s="339"/>
      <c r="N8" s="339"/>
      <c r="O8" s="339"/>
      <c r="P8" s="339"/>
      <c r="Q8" s="339"/>
      <c r="R8" s="339"/>
      <c r="S8" s="339"/>
      <c r="T8" s="339"/>
      <c r="U8" s="339"/>
      <c r="V8" s="339"/>
      <c r="W8" s="339"/>
      <c r="X8" s="340"/>
    </row>
    <row r="9" spans="1:24" ht="30" customHeight="1">
      <c r="A9" s="338"/>
      <c r="B9" s="339"/>
      <c r="C9" s="339"/>
      <c r="D9" s="339"/>
      <c r="E9" s="339"/>
      <c r="F9" s="339"/>
      <c r="G9" s="339"/>
      <c r="H9" s="339"/>
      <c r="I9" s="339"/>
      <c r="J9" s="339"/>
      <c r="K9" s="339"/>
      <c r="L9" s="339"/>
      <c r="M9" s="339"/>
      <c r="N9" s="339"/>
      <c r="O9" s="339"/>
      <c r="P9" s="339"/>
      <c r="Q9" s="339"/>
      <c r="R9" s="339"/>
      <c r="S9" s="339"/>
      <c r="T9" s="339"/>
      <c r="U9" s="339"/>
      <c r="V9" s="339"/>
      <c r="W9" s="339"/>
      <c r="X9" s="340"/>
    </row>
    <row r="10" spans="1:24" ht="30" customHeight="1">
      <c r="A10" s="338"/>
      <c r="B10" s="339"/>
      <c r="C10" s="339"/>
      <c r="D10" s="339"/>
      <c r="E10" s="339"/>
      <c r="F10" s="339"/>
      <c r="G10" s="339"/>
      <c r="H10" s="339"/>
      <c r="I10" s="339"/>
      <c r="J10" s="339"/>
      <c r="K10" s="339"/>
      <c r="L10" s="339"/>
      <c r="M10" s="339"/>
      <c r="N10" s="339"/>
      <c r="O10" s="339"/>
      <c r="P10" s="339"/>
      <c r="Q10" s="339"/>
      <c r="R10" s="339"/>
      <c r="S10" s="339"/>
      <c r="T10" s="339"/>
      <c r="U10" s="339"/>
      <c r="V10" s="339"/>
      <c r="W10" s="339"/>
      <c r="X10" s="340"/>
    </row>
    <row r="11" spans="1:24" ht="30" customHeight="1">
      <c r="A11" s="338"/>
      <c r="B11" s="339"/>
      <c r="C11" s="339"/>
      <c r="D11" s="339"/>
      <c r="E11" s="339"/>
      <c r="F11" s="339"/>
      <c r="G11" s="339"/>
      <c r="H11" s="339"/>
      <c r="I11" s="339"/>
      <c r="J11" s="339"/>
      <c r="K11" s="339"/>
      <c r="L11" s="339"/>
      <c r="M11" s="339"/>
      <c r="N11" s="339"/>
      <c r="O11" s="339"/>
      <c r="P11" s="339"/>
      <c r="Q11" s="339"/>
      <c r="R11" s="339"/>
      <c r="S11" s="339"/>
      <c r="T11" s="339"/>
      <c r="U11" s="339"/>
      <c r="V11" s="339"/>
      <c r="W11" s="339"/>
      <c r="X11" s="340"/>
    </row>
    <row r="12" spans="1:24" ht="30" customHeight="1">
      <c r="A12" s="338"/>
      <c r="B12" s="339"/>
      <c r="C12" s="339"/>
      <c r="D12" s="339"/>
      <c r="E12" s="339"/>
      <c r="F12" s="339"/>
      <c r="G12" s="339"/>
      <c r="H12" s="339"/>
      <c r="I12" s="339"/>
      <c r="J12" s="339"/>
      <c r="K12" s="339"/>
      <c r="L12" s="339"/>
      <c r="M12" s="339"/>
      <c r="N12" s="339"/>
      <c r="O12" s="339"/>
      <c r="P12" s="339"/>
      <c r="Q12" s="339"/>
      <c r="R12" s="339"/>
      <c r="S12" s="339"/>
      <c r="T12" s="339"/>
      <c r="U12" s="339"/>
      <c r="V12" s="339"/>
      <c r="W12" s="339"/>
      <c r="X12" s="340"/>
    </row>
    <row r="13" spans="1:24" ht="30" customHeight="1">
      <c r="A13" s="338"/>
      <c r="B13" s="339"/>
      <c r="C13" s="339"/>
      <c r="D13" s="339"/>
      <c r="E13" s="339"/>
      <c r="F13" s="339"/>
      <c r="G13" s="339"/>
      <c r="H13" s="339"/>
      <c r="I13" s="339"/>
      <c r="J13" s="339"/>
      <c r="K13" s="339"/>
      <c r="L13" s="339"/>
      <c r="M13" s="339"/>
      <c r="N13" s="339"/>
      <c r="O13" s="339"/>
      <c r="P13" s="339"/>
      <c r="Q13" s="339"/>
      <c r="R13" s="339"/>
      <c r="S13" s="339"/>
      <c r="T13" s="339"/>
      <c r="U13" s="339"/>
      <c r="V13" s="339"/>
      <c r="W13" s="339"/>
      <c r="X13" s="340"/>
    </row>
    <row r="14" spans="1:24" ht="30" customHeight="1">
      <c r="A14" s="338"/>
      <c r="B14" s="339"/>
      <c r="C14" s="339"/>
      <c r="D14" s="339"/>
      <c r="E14" s="339"/>
      <c r="F14" s="339"/>
      <c r="G14" s="339"/>
      <c r="H14" s="339"/>
      <c r="I14" s="339"/>
      <c r="J14" s="339"/>
      <c r="K14" s="339"/>
      <c r="L14" s="339"/>
      <c r="M14" s="339"/>
      <c r="N14" s="339"/>
      <c r="O14" s="339"/>
      <c r="P14" s="339"/>
      <c r="Q14" s="339"/>
      <c r="R14" s="339"/>
      <c r="S14" s="339"/>
      <c r="T14" s="339"/>
      <c r="U14" s="339"/>
      <c r="V14" s="339"/>
      <c r="W14" s="339"/>
      <c r="X14" s="340"/>
    </row>
    <row r="15" spans="1:24" ht="30" customHeight="1">
      <c r="A15" s="338"/>
      <c r="B15" s="339"/>
      <c r="C15" s="339"/>
      <c r="D15" s="339"/>
      <c r="E15" s="339"/>
      <c r="F15" s="339"/>
      <c r="G15" s="339"/>
      <c r="H15" s="339"/>
      <c r="I15" s="339"/>
      <c r="J15" s="339"/>
      <c r="K15" s="339"/>
      <c r="L15" s="339"/>
      <c r="M15" s="339"/>
      <c r="N15" s="339"/>
      <c r="O15" s="339"/>
      <c r="P15" s="339"/>
      <c r="Q15" s="339"/>
      <c r="R15" s="339"/>
      <c r="S15" s="339"/>
      <c r="T15" s="339"/>
      <c r="U15" s="339"/>
      <c r="V15" s="339"/>
      <c r="W15" s="339"/>
      <c r="X15" s="340"/>
    </row>
    <row r="16" spans="1:24" ht="30" customHeight="1">
      <c r="A16" s="338"/>
      <c r="B16" s="339"/>
      <c r="C16" s="339"/>
      <c r="D16" s="339"/>
      <c r="E16" s="339"/>
      <c r="F16" s="339"/>
      <c r="G16" s="339"/>
      <c r="H16" s="339"/>
      <c r="I16" s="339"/>
      <c r="J16" s="339"/>
      <c r="K16" s="339"/>
      <c r="L16" s="339"/>
      <c r="M16" s="339"/>
      <c r="N16" s="339"/>
      <c r="O16" s="339"/>
      <c r="P16" s="339"/>
      <c r="Q16" s="339"/>
      <c r="R16" s="339"/>
      <c r="S16" s="339"/>
      <c r="T16" s="339"/>
      <c r="U16" s="339"/>
      <c r="V16" s="339"/>
      <c r="W16" s="339"/>
      <c r="X16" s="340"/>
    </row>
    <row r="17" spans="1:24" ht="30" customHeight="1">
      <c r="A17" s="338"/>
      <c r="B17" s="339"/>
      <c r="C17" s="339"/>
      <c r="D17" s="339"/>
      <c r="E17" s="339"/>
      <c r="F17" s="339"/>
      <c r="G17" s="339"/>
      <c r="H17" s="339"/>
      <c r="I17" s="339"/>
      <c r="J17" s="339"/>
      <c r="K17" s="339"/>
      <c r="L17" s="339"/>
      <c r="M17" s="339"/>
      <c r="N17" s="339"/>
      <c r="O17" s="339"/>
      <c r="P17" s="339"/>
      <c r="Q17" s="339"/>
      <c r="R17" s="339"/>
      <c r="S17" s="339"/>
      <c r="T17" s="339"/>
      <c r="U17" s="339"/>
      <c r="V17" s="339"/>
      <c r="W17" s="339"/>
      <c r="X17" s="340"/>
    </row>
    <row r="18" spans="1:24" ht="30" customHeight="1">
      <c r="A18" s="338"/>
      <c r="B18" s="339"/>
      <c r="C18" s="339"/>
      <c r="D18" s="339"/>
      <c r="E18" s="339"/>
      <c r="F18" s="339"/>
      <c r="G18" s="339"/>
      <c r="H18" s="339"/>
      <c r="I18" s="339"/>
      <c r="J18" s="339"/>
      <c r="K18" s="339"/>
      <c r="L18" s="339"/>
      <c r="M18" s="339"/>
      <c r="N18" s="339"/>
      <c r="O18" s="339"/>
      <c r="P18" s="339"/>
      <c r="Q18" s="339"/>
      <c r="R18" s="339"/>
      <c r="S18" s="339"/>
      <c r="T18" s="339"/>
      <c r="U18" s="339"/>
      <c r="V18" s="339"/>
      <c r="W18" s="339"/>
      <c r="X18" s="340"/>
    </row>
    <row r="19" spans="1:24" ht="30" customHeight="1">
      <c r="A19" s="338"/>
      <c r="B19" s="339"/>
      <c r="C19" s="339"/>
      <c r="D19" s="339"/>
      <c r="E19" s="339"/>
      <c r="F19" s="339"/>
      <c r="G19" s="339"/>
      <c r="H19" s="339"/>
      <c r="I19" s="339"/>
      <c r="J19" s="339"/>
      <c r="K19" s="339"/>
      <c r="L19" s="339"/>
      <c r="M19" s="339"/>
      <c r="N19" s="339"/>
      <c r="O19" s="339"/>
      <c r="P19" s="339"/>
      <c r="Q19" s="339"/>
      <c r="R19" s="339"/>
      <c r="S19" s="339"/>
      <c r="T19" s="339"/>
      <c r="U19" s="339"/>
      <c r="V19" s="339"/>
      <c r="W19" s="339"/>
      <c r="X19" s="340"/>
    </row>
    <row r="20" spans="1:24" ht="30" customHeight="1">
      <c r="A20" s="338"/>
      <c r="B20" s="339"/>
      <c r="C20" s="339"/>
      <c r="D20" s="339"/>
      <c r="E20" s="339"/>
      <c r="F20" s="339"/>
      <c r="G20" s="339"/>
      <c r="H20" s="339"/>
      <c r="I20" s="339"/>
      <c r="J20" s="339"/>
      <c r="K20" s="339"/>
      <c r="L20" s="339"/>
      <c r="M20" s="339"/>
      <c r="N20" s="339"/>
      <c r="O20" s="339"/>
      <c r="P20" s="339"/>
      <c r="Q20" s="339"/>
      <c r="R20" s="339"/>
      <c r="S20" s="339"/>
      <c r="T20" s="339"/>
      <c r="U20" s="339"/>
      <c r="V20" s="339"/>
      <c r="W20" s="339"/>
      <c r="X20" s="340"/>
    </row>
    <row r="21" spans="1:24" ht="30" customHeight="1">
      <c r="A21" s="338"/>
      <c r="B21" s="339"/>
      <c r="C21" s="339"/>
      <c r="D21" s="339"/>
      <c r="E21" s="339"/>
      <c r="F21" s="339"/>
      <c r="G21" s="339"/>
      <c r="H21" s="339"/>
      <c r="I21" s="339"/>
      <c r="J21" s="339"/>
      <c r="K21" s="339"/>
      <c r="L21" s="339"/>
      <c r="M21" s="339"/>
      <c r="N21" s="339"/>
      <c r="O21" s="339"/>
      <c r="P21" s="339"/>
      <c r="Q21" s="339"/>
      <c r="R21" s="339"/>
      <c r="S21" s="339"/>
      <c r="T21" s="339"/>
      <c r="U21" s="339"/>
      <c r="V21" s="339"/>
      <c r="W21" s="339"/>
      <c r="X21" s="340"/>
    </row>
    <row r="22" spans="1:24" ht="30" customHeight="1">
      <c r="A22" s="338"/>
      <c r="B22" s="339"/>
      <c r="C22" s="339"/>
      <c r="D22" s="339"/>
      <c r="E22" s="339"/>
      <c r="F22" s="339"/>
      <c r="G22" s="339"/>
      <c r="H22" s="339"/>
      <c r="I22" s="339"/>
      <c r="J22" s="339"/>
      <c r="K22" s="339"/>
      <c r="L22" s="339"/>
      <c r="M22" s="339"/>
      <c r="N22" s="339"/>
      <c r="O22" s="339"/>
      <c r="P22" s="339"/>
      <c r="Q22" s="339"/>
      <c r="R22" s="339"/>
      <c r="S22" s="339"/>
      <c r="T22" s="339"/>
      <c r="U22" s="339"/>
      <c r="V22" s="339"/>
      <c r="W22" s="339"/>
      <c r="X22" s="340"/>
    </row>
    <row r="23" spans="1:24" ht="30" customHeight="1">
      <c r="A23" s="338"/>
      <c r="B23" s="339"/>
      <c r="C23" s="339"/>
      <c r="D23" s="339"/>
      <c r="E23" s="339"/>
      <c r="F23" s="339"/>
      <c r="G23" s="339"/>
      <c r="H23" s="339"/>
      <c r="I23" s="339"/>
      <c r="J23" s="339"/>
      <c r="K23" s="339"/>
      <c r="L23" s="339"/>
      <c r="M23" s="339"/>
      <c r="N23" s="339"/>
      <c r="O23" s="339"/>
      <c r="P23" s="339"/>
      <c r="Q23" s="339"/>
      <c r="R23" s="339"/>
      <c r="S23" s="339"/>
      <c r="T23" s="339"/>
      <c r="U23" s="339"/>
      <c r="V23" s="339"/>
      <c r="W23" s="339"/>
      <c r="X23" s="340"/>
    </row>
    <row r="24" spans="1:24" ht="30" customHeight="1">
      <c r="A24" s="338"/>
      <c r="B24" s="339"/>
      <c r="C24" s="339"/>
      <c r="D24" s="339"/>
      <c r="E24" s="339"/>
      <c r="F24" s="339"/>
      <c r="G24" s="339"/>
      <c r="H24" s="339"/>
      <c r="I24" s="339"/>
      <c r="J24" s="339"/>
      <c r="K24" s="339"/>
      <c r="L24" s="339"/>
      <c r="M24" s="339"/>
      <c r="N24" s="339"/>
      <c r="O24" s="339"/>
      <c r="P24" s="339"/>
      <c r="Q24" s="339"/>
      <c r="R24" s="339"/>
      <c r="S24" s="339"/>
      <c r="T24" s="339"/>
      <c r="U24" s="339"/>
      <c r="V24" s="339"/>
      <c r="W24" s="339"/>
      <c r="X24" s="340"/>
    </row>
    <row r="25" spans="1:24" ht="30" customHeigh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40"/>
    </row>
    <row r="26" spans="1:24" ht="30" customHeight="1">
      <c r="A26" s="338"/>
      <c r="B26" s="339"/>
      <c r="C26" s="339"/>
      <c r="D26" s="339"/>
      <c r="E26" s="339"/>
      <c r="F26" s="339"/>
      <c r="G26" s="339"/>
      <c r="H26" s="339"/>
      <c r="I26" s="339"/>
      <c r="J26" s="339"/>
      <c r="K26" s="339"/>
      <c r="L26" s="339"/>
      <c r="M26" s="339"/>
      <c r="N26" s="339"/>
      <c r="O26" s="339"/>
      <c r="P26" s="339"/>
      <c r="Q26" s="339"/>
      <c r="R26" s="339"/>
      <c r="S26" s="339"/>
      <c r="T26" s="339"/>
      <c r="U26" s="339"/>
      <c r="V26" s="339"/>
      <c r="W26" s="339"/>
      <c r="X26" s="340"/>
    </row>
    <row r="27" spans="1:24" ht="30" customHeight="1">
      <c r="A27" s="338"/>
      <c r="B27" s="339"/>
      <c r="C27" s="339"/>
      <c r="D27" s="339"/>
      <c r="E27" s="339"/>
      <c r="F27" s="339"/>
      <c r="G27" s="339"/>
      <c r="H27" s="339"/>
      <c r="I27" s="339"/>
      <c r="J27" s="339"/>
      <c r="K27" s="339"/>
      <c r="L27" s="339"/>
      <c r="M27" s="339"/>
      <c r="N27" s="339"/>
      <c r="O27" s="339"/>
      <c r="P27" s="339"/>
      <c r="Q27" s="339"/>
      <c r="R27" s="339"/>
      <c r="S27" s="339"/>
      <c r="T27" s="339"/>
      <c r="U27" s="339"/>
      <c r="V27" s="339"/>
      <c r="W27" s="339"/>
      <c r="X27" s="340"/>
    </row>
    <row r="28" spans="1:24" ht="30" customHeight="1">
      <c r="A28" s="338"/>
      <c r="B28" s="339"/>
      <c r="C28" s="339"/>
      <c r="D28" s="339"/>
      <c r="E28" s="339"/>
      <c r="F28" s="339"/>
      <c r="G28" s="339"/>
      <c r="H28" s="339"/>
      <c r="I28" s="339"/>
      <c r="J28" s="339"/>
      <c r="K28" s="339"/>
      <c r="L28" s="339"/>
      <c r="M28" s="339"/>
      <c r="N28" s="339"/>
      <c r="O28" s="339"/>
      <c r="P28" s="339"/>
      <c r="Q28" s="339"/>
      <c r="R28" s="339"/>
      <c r="S28" s="339"/>
      <c r="T28" s="339"/>
      <c r="U28" s="339"/>
      <c r="V28" s="339"/>
      <c r="W28" s="339"/>
      <c r="X28" s="340"/>
    </row>
    <row r="29" spans="1:24" ht="30" customHeight="1">
      <c r="A29" s="338"/>
      <c r="B29" s="339"/>
      <c r="C29" s="339"/>
      <c r="D29" s="339"/>
      <c r="E29" s="339"/>
      <c r="F29" s="339"/>
      <c r="G29" s="339"/>
      <c r="H29" s="339"/>
      <c r="I29" s="339"/>
      <c r="J29" s="339"/>
      <c r="K29" s="339"/>
      <c r="L29" s="339"/>
      <c r="M29" s="339"/>
      <c r="N29" s="339"/>
      <c r="O29" s="339"/>
      <c r="P29" s="339"/>
      <c r="Q29" s="339"/>
      <c r="R29" s="339"/>
      <c r="S29" s="339"/>
      <c r="T29" s="339"/>
      <c r="U29" s="339"/>
      <c r="V29" s="339"/>
      <c r="W29" s="339"/>
      <c r="X29" s="340"/>
    </row>
    <row r="30" spans="1:24" ht="30" customHeight="1">
      <c r="A30" s="341"/>
      <c r="B30" s="342"/>
      <c r="C30" s="342"/>
      <c r="D30" s="342"/>
      <c r="E30" s="342"/>
      <c r="F30" s="342"/>
      <c r="G30" s="342"/>
      <c r="H30" s="342"/>
      <c r="I30" s="342"/>
      <c r="J30" s="342"/>
      <c r="K30" s="342"/>
      <c r="L30" s="342"/>
      <c r="M30" s="342"/>
      <c r="N30" s="342"/>
      <c r="O30" s="342"/>
      <c r="P30" s="342"/>
      <c r="Q30" s="342"/>
      <c r="R30" s="342"/>
      <c r="S30" s="342"/>
      <c r="T30" s="342"/>
      <c r="U30" s="342"/>
      <c r="V30" s="342"/>
      <c r="W30" s="342"/>
      <c r="X30" s="343"/>
    </row>
  </sheetData>
  <sheetProtection password="CC8D" sheet="1" formatCells="0"/>
  <mergeCells count="8">
    <mergeCell ref="A6:X30"/>
    <mergeCell ref="A2:X2"/>
    <mergeCell ref="A3:D3"/>
    <mergeCell ref="E3:G3"/>
    <mergeCell ref="H3:K3"/>
    <mergeCell ref="L3:X3"/>
    <mergeCell ref="A4:D4"/>
    <mergeCell ref="E4:X4"/>
  </mergeCells>
  <phoneticPr fontId="2"/>
  <conditionalFormatting sqref="L3:X3">
    <cfRule type="expression" dxfId="3" priority="1" stopIfTrue="1">
      <formula>#REF!="法人番号を確認してください！"</formula>
    </cfRule>
  </conditionalFormatting>
  <dataValidations count="2">
    <dataValidation type="list" allowBlank="1" showInputMessage="1" showErrorMessage="1" sqref="Y9:Z10">
      <formula1>耐震用元号</formula1>
    </dataValidation>
    <dataValidation imeMode="halfAlpha" operator="equal" allowBlank="1" sqref="E3:G3"/>
  </dataValidations>
  <printOptions horizontalCentered="1"/>
  <pageMargins left="0.39370078740157483" right="0.39370078740157483" top="0.39370078740157483" bottom="0.39370078740157483" header="0.11811023622047245" footer="0.11811023622047245"/>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1"/>
  </sheetPr>
  <dimension ref="A1:X30"/>
  <sheetViews>
    <sheetView showGridLines="0" view="pageBreakPreview" zoomScale="60" zoomScaleNormal="100" workbookViewId="0">
      <selection activeCell="A4" sqref="A4:X16"/>
    </sheetView>
  </sheetViews>
  <sheetFormatPr defaultColWidth="4" defaultRowHeight="30" customHeight="1"/>
  <cols>
    <col min="1" max="1" width="9" style="7" customWidth="1"/>
    <col min="2" max="16384" width="4" style="7"/>
  </cols>
  <sheetData>
    <row r="1" spans="1:24" s="8" customFormat="1" ht="13.5">
      <c r="X1" s="51" t="s">
        <v>3211</v>
      </c>
    </row>
    <row r="2" spans="1:24" s="8" customFormat="1" ht="24.75" customHeight="1">
      <c r="A2" s="344" t="s">
        <v>63</v>
      </c>
      <c r="B2" s="344"/>
      <c r="C2" s="344"/>
      <c r="D2" s="344"/>
      <c r="E2" s="344"/>
      <c r="F2" s="344"/>
      <c r="G2" s="344"/>
      <c r="H2" s="344"/>
      <c r="I2" s="344"/>
      <c r="J2" s="344"/>
      <c r="K2" s="344"/>
      <c r="L2" s="344"/>
      <c r="M2" s="344"/>
      <c r="N2" s="344"/>
      <c r="O2" s="344"/>
      <c r="P2" s="344"/>
      <c r="Q2" s="344"/>
      <c r="R2" s="344"/>
      <c r="S2" s="344"/>
      <c r="T2" s="344"/>
      <c r="U2" s="344"/>
      <c r="V2" s="344"/>
      <c r="W2" s="344"/>
      <c r="X2" s="344"/>
    </row>
    <row r="3" spans="1:24" s="31" customFormat="1" ht="30" customHeight="1">
      <c r="A3" s="345" t="s">
        <v>2970</v>
      </c>
      <c r="B3" s="345"/>
      <c r="C3" s="345"/>
      <c r="D3" s="345"/>
      <c r="E3" s="346" t="str">
        <f>IF(INDEX('様式1-1'!E5:G5,1,1)=0,"",INDEX('様式1-1'!E5:G5,1,1))</f>
        <v/>
      </c>
      <c r="F3" s="347"/>
      <c r="G3" s="348"/>
      <c r="H3" s="349" t="s">
        <v>2971</v>
      </c>
      <c r="I3" s="349"/>
      <c r="J3" s="349"/>
      <c r="K3" s="349"/>
      <c r="L3" s="362" t="str">
        <f>IF(INDEX('様式1-1'!L5:X5,1,1)=0,"",INDEX('様式1-1'!L5:X5,1,1))</f>
        <v/>
      </c>
      <c r="M3" s="362"/>
      <c r="N3" s="362"/>
      <c r="O3" s="362"/>
      <c r="P3" s="362"/>
      <c r="Q3" s="362"/>
      <c r="R3" s="362"/>
      <c r="S3" s="362"/>
      <c r="T3" s="362"/>
      <c r="U3" s="362"/>
      <c r="V3" s="362"/>
      <c r="W3" s="362"/>
      <c r="X3" s="362"/>
    </row>
    <row r="4" spans="1:24" s="31" customFormat="1" ht="30" customHeight="1">
      <c r="A4" s="329" t="s">
        <v>2844</v>
      </c>
      <c r="B4" s="329"/>
      <c r="C4" s="329"/>
      <c r="D4" s="329"/>
      <c r="E4" s="363" t="str">
        <f>IF(INDEX('様式1-1'!E8:X8,1,1)=0,"",INDEX('様式1-1'!E8:X8,1,1))</f>
        <v/>
      </c>
      <c r="F4" s="364"/>
      <c r="G4" s="364"/>
      <c r="H4" s="364"/>
      <c r="I4" s="364"/>
      <c r="J4" s="364"/>
      <c r="K4" s="364"/>
      <c r="L4" s="364"/>
      <c r="M4" s="364"/>
      <c r="N4" s="364"/>
      <c r="O4" s="364"/>
      <c r="P4" s="364"/>
      <c r="Q4" s="364"/>
      <c r="R4" s="364"/>
      <c r="S4" s="364"/>
      <c r="T4" s="364"/>
      <c r="U4" s="364"/>
      <c r="V4" s="364"/>
      <c r="W4" s="364"/>
      <c r="X4" s="365"/>
    </row>
    <row r="5" spans="1:24" ht="13.5">
      <c r="A5" s="45" t="s">
        <v>52</v>
      </c>
      <c r="B5" s="5"/>
      <c r="C5" s="5"/>
      <c r="D5" s="46"/>
      <c r="E5" s="5"/>
      <c r="F5" s="5"/>
      <c r="G5" s="5"/>
      <c r="H5" s="5"/>
      <c r="I5" s="5"/>
      <c r="J5" s="5"/>
      <c r="K5" s="5"/>
      <c r="L5" s="5"/>
      <c r="M5" s="5"/>
      <c r="N5" s="5"/>
      <c r="O5" s="5"/>
      <c r="P5" s="5"/>
      <c r="Q5" s="5"/>
      <c r="R5" s="5"/>
      <c r="S5" s="5"/>
      <c r="T5" s="5"/>
      <c r="U5" s="5"/>
      <c r="V5" s="5"/>
      <c r="W5" s="5"/>
      <c r="X5" s="34"/>
    </row>
    <row r="6" spans="1:24" ht="30" customHeight="1">
      <c r="A6" s="366"/>
      <c r="B6" s="367"/>
      <c r="C6" s="367"/>
      <c r="D6" s="367"/>
      <c r="E6" s="367"/>
      <c r="F6" s="367"/>
      <c r="G6" s="367"/>
      <c r="H6" s="367"/>
      <c r="I6" s="367"/>
      <c r="J6" s="367"/>
      <c r="K6" s="367"/>
      <c r="L6" s="367"/>
      <c r="M6" s="367"/>
      <c r="N6" s="367"/>
      <c r="O6" s="367"/>
      <c r="P6" s="367"/>
      <c r="Q6" s="367"/>
      <c r="R6" s="367"/>
      <c r="S6" s="367"/>
      <c r="T6" s="367"/>
      <c r="U6" s="367"/>
      <c r="V6" s="367"/>
      <c r="W6" s="367"/>
      <c r="X6" s="368"/>
    </row>
    <row r="7" spans="1:24" ht="30" customHeight="1">
      <c r="A7" s="366"/>
      <c r="B7" s="367"/>
      <c r="C7" s="367"/>
      <c r="D7" s="367"/>
      <c r="E7" s="367"/>
      <c r="F7" s="367"/>
      <c r="G7" s="367"/>
      <c r="H7" s="367"/>
      <c r="I7" s="367"/>
      <c r="J7" s="367"/>
      <c r="K7" s="367"/>
      <c r="L7" s="367"/>
      <c r="M7" s="367"/>
      <c r="N7" s="367"/>
      <c r="O7" s="367"/>
      <c r="P7" s="367"/>
      <c r="Q7" s="367"/>
      <c r="R7" s="367"/>
      <c r="S7" s="367"/>
      <c r="T7" s="367"/>
      <c r="U7" s="367"/>
      <c r="V7" s="367"/>
      <c r="W7" s="367"/>
      <c r="X7" s="368"/>
    </row>
    <row r="8" spans="1:24" ht="30" customHeight="1">
      <c r="A8" s="366"/>
      <c r="B8" s="367"/>
      <c r="C8" s="367"/>
      <c r="D8" s="367"/>
      <c r="E8" s="367"/>
      <c r="F8" s="367"/>
      <c r="G8" s="367"/>
      <c r="H8" s="367"/>
      <c r="I8" s="367"/>
      <c r="J8" s="367"/>
      <c r="K8" s="367"/>
      <c r="L8" s="367"/>
      <c r="M8" s="367"/>
      <c r="N8" s="367"/>
      <c r="O8" s="367"/>
      <c r="P8" s="367"/>
      <c r="Q8" s="367"/>
      <c r="R8" s="367"/>
      <c r="S8" s="367"/>
      <c r="T8" s="367"/>
      <c r="U8" s="367"/>
      <c r="V8" s="367"/>
      <c r="W8" s="367"/>
      <c r="X8" s="368"/>
    </row>
    <row r="9" spans="1:24" ht="30" customHeight="1">
      <c r="A9" s="366"/>
      <c r="B9" s="367"/>
      <c r="C9" s="367"/>
      <c r="D9" s="367"/>
      <c r="E9" s="367"/>
      <c r="F9" s="367"/>
      <c r="G9" s="367"/>
      <c r="H9" s="367"/>
      <c r="I9" s="367"/>
      <c r="J9" s="367"/>
      <c r="K9" s="367"/>
      <c r="L9" s="367"/>
      <c r="M9" s="367"/>
      <c r="N9" s="367"/>
      <c r="O9" s="367"/>
      <c r="P9" s="367"/>
      <c r="Q9" s="367"/>
      <c r="R9" s="367"/>
      <c r="S9" s="367"/>
      <c r="T9" s="367"/>
      <c r="U9" s="367"/>
      <c r="V9" s="367"/>
      <c r="W9" s="367"/>
      <c r="X9" s="368"/>
    </row>
    <row r="10" spans="1:24" ht="30" customHeight="1">
      <c r="A10" s="366"/>
      <c r="B10" s="367"/>
      <c r="C10" s="367"/>
      <c r="D10" s="367"/>
      <c r="E10" s="367"/>
      <c r="F10" s="367"/>
      <c r="G10" s="367"/>
      <c r="H10" s="367"/>
      <c r="I10" s="367"/>
      <c r="J10" s="367"/>
      <c r="K10" s="367"/>
      <c r="L10" s="367"/>
      <c r="M10" s="367"/>
      <c r="N10" s="367"/>
      <c r="O10" s="367"/>
      <c r="P10" s="367"/>
      <c r="Q10" s="367"/>
      <c r="R10" s="367"/>
      <c r="S10" s="367"/>
      <c r="T10" s="367"/>
      <c r="U10" s="367"/>
      <c r="V10" s="367"/>
      <c r="W10" s="367"/>
      <c r="X10" s="368"/>
    </row>
    <row r="11" spans="1:24" ht="30" customHeight="1">
      <c r="A11" s="366"/>
      <c r="B11" s="367"/>
      <c r="C11" s="367"/>
      <c r="D11" s="367"/>
      <c r="E11" s="367"/>
      <c r="F11" s="367"/>
      <c r="G11" s="367"/>
      <c r="H11" s="367"/>
      <c r="I11" s="367"/>
      <c r="J11" s="367"/>
      <c r="K11" s="367"/>
      <c r="L11" s="367"/>
      <c r="M11" s="367"/>
      <c r="N11" s="367"/>
      <c r="O11" s="367"/>
      <c r="P11" s="367"/>
      <c r="Q11" s="367"/>
      <c r="R11" s="367"/>
      <c r="S11" s="367"/>
      <c r="T11" s="367"/>
      <c r="U11" s="367"/>
      <c r="V11" s="367"/>
      <c r="W11" s="367"/>
      <c r="X11" s="368"/>
    </row>
    <row r="12" spans="1:24" ht="30" customHeight="1">
      <c r="A12" s="366"/>
      <c r="B12" s="367"/>
      <c r="C12" s="367"/>
      <c r="D12" s="367"/>
      <c r="E12" s="367"/>
      <c r="F12" s="367"/>
      <c r="G12" s="367"/>
      <c r="H12" s="367"/>
      <c r="I12" s="367"/>
      <c r="J12" s="367"/>
      <c r="K12" s="367"/>
      <c r="L12" s="367"/>
      <c r="M12" s="367"/>
      <c r="N12" s="367"/>
      <c r="O12" s="367"/>
      <c r="P12" s="367"/>
      <c r="Q12" s="367"/>
      <c r="R12" s="367"/>
      <c r="S12" s="367"/>
      <c r="T12" s="367"/>
      <c r="U12" s="367"/>
      <c r="V12" s="367"/>
      <c r="W12" s="367"/>
      <c r="X12" s="368"/>
    </row>
    <row r="13" spans="1:24" ht="30" customHeight="1">
      <c r="A13" s="366"/>
      <c r="B13" s="367"/>
      <c r="C13" s="367"/>
      <c r="D13" s="367"/>
      <c r="E13" s="367"/>
      <c r="F13" s="367"/>
      <c r="G13" s="367"/>
      <c r="H13" s="367"/>
      <c r="I13" s="367"/>
      <c r="J13" s="367"/>
      <c r="K13" s="367"/>
      <c r="L13" s="367"/>
      <c r="M13" s="367"/>
      <c r="N13" s="367"/>
      <c r="O13" s="367"/>
      <c r="P13" s="367"/>
      <c r="Q13" s="367"/>
      <c r="R13" s="367"/>
      <c r="S13" s="367"/>
      <c r="T13" s="367"/>
      <c r="U13" s="367"/>
      <c r="V13" s="367"/>
      <c r="W13" s="367"/>
      <c r="X13" s="368"/>
    </row>
    <row r="14" spans="1:24" ht="30" customHeight="1">
      <c r="A14" s="366"/>
      <c r="B14" s="367"/>
      <c r="C14" s="367"/>
      <c r="D14" s="367"/>
      <c r="E14" s="367"/>
      <c r="F14" s="367"/>
      <c r="G14" s="367"/>
      <c r="H14" s="367"/>
      <c r="I14" s="367"/>
      <c r="J14" s="367"/>
      <c r="K14" s="367"/>
      <c r="L14" s="367"/>
      <c r="M14" s="367"/>
      <c r="N14" s="367"/>
      <c r="O14" s="367"/>
      <c r="P14" s="367"/>
      <c r="Q14" s="367"/>
      <c r="R14" s="367"/>
      <c r="S14" s="367"/>
      <c r="T14" s="367"/>
      <c r="U14" s="367"/>
      <c r="V14" s="367"/>
      <c r="W14" s="367"/>
      <c r="X14" s="368"/>
    </row>
    <row r="15" spans="1:24" ht="30" customHeight="1">
      <c r="A15" s="366"/>
      <c r="B15" s="367"/>
      <c r="C15" s="367"/>
      <c r="D15" s="367"/>
      <c r="E15" s="367"/>
      <c r="F15" s="367"/>
      <c r="G15" s="367"/>
      <c r="H15" s="367"/>
      <c r="I15" s="367"/>
      <c r="J15" s="367"/>
      <c r="K15" s="367"/>
      <c r="L15" s="367"/>
      <c r="M15" s="367"/>
      <c r="N15" s="367"/>
      <c r="O15" s="367"/>
      <c r="P15" s="367"/>
      <c r="Q15" s="367"/>
      <c r="R15" s="367"/>
      <c r="S15" s="367"/>
      <c r="T15" s="367"/>
      <c r="U15" s="367"/>
      <c r="V15" s="367"/>
      <c r="W15" s="367"/>
      <c r="X15" s="368"/>
    </row>
    <row r="16" spans="1:24" ht="30" customHeight="1">
      <c r="A16" s="366"/>
      <c r="B16" s="367"/>
      <c r="C16" s="367"/>
      <c r="D16" s="367"/>
      <c r="E16" s="367"/>
      <c r="F16" s="367"/>
      <c r="G16" s="367"/>
      <c r="H16" s="367"/>
      <c r="I16" s="367"/>
      <c r="J16" s="367"/>
      <c r="K16" s="367"/>
      <c r="L16" s="367"/>
      <c r="M16" s="367"/>
      <c r="N16" s="367"/>
      <c r="O16" s="367"/>
      <c r="P16" s="367"/>
      <c r="Q16" s="367"/>
      <c r="R16" s="367"/>
      <c r="S16" s="367"/>
      <c r="T16" s="367"/>
      <c r="U16" s="367"/>
      <c r="V16" s="367"/>
      <c r="W16" s="367"/>
      <c r="X16" s="368"/>
    </row>
    <row r="17" spans="1:24" ht="30" customHeight="1">
      <c r="A17" s="366"/>
      <c r="B17" s="367"/>
      <c r="C17" s="367"/>
      <c r="D17" s="367"/>
      <c r="E17" s="367"/>
      <c r="F17" s="367"/>
      <c r="G17" s="367"/>
      <c r="H17" s="367"/>
      <c r="I17" s="367"/>
      <c r="J17" s="367"/>
      <c r="K17" s="367"/>
      <c r="L17" s="367"/>
      <c r="M17" s="367"/>
      <c r="N17" s="367"/>
      <c r="O17" s="367"/>
      <c r="P17" s="367"/>
      <c r="Q17" s="367"/>
      <c r="R17" s="367"/>
      <c r="S17" s="367"/>
      <c r="T17" s="367"/>
      <c r="U17" s="367"/>
      <c r="V17" s="367"/>
      <c r="W17" s="367"/>
      <c r="X17" s="368"/>
    </row>
    <row r="18" spans="1:24" ht="30" customHeight="1">
      <c r="A18" s="366"/>
      <c r="B18" s="367"/>
      <c r="C18" s="367"/>
      <c r="D18" s="367"/>
      <c r="E18" s="367"/>
      <c r="F18" s="367"/>
      <c r="G18" s="367"/>
      <c r="H18" s="367"/>
      <c r="I18" s="367"/>
      <c r="J18" s="367"/>
      <c r="K18" s="367"/>
      <c r="L18" s="367"/>
      <c r="M18" s="367"/>
      <c r="N18" s="367"/>
      <c r="O18" s="367"/>
      <c r="P18" s="367"/>
      <c r="Q18" s="367"/>
      <c r="R18" s="367"/>
      <c r="S18" s="367"/>
      <c r="T18" s="367"/>
      <c r="U18" s="367"/>
      <c r="V18" s="367"/>
      <c r="W18" s="367"/>
      <c r="X18" s="368"/>
    </row>
    <row r="19" spans="1:24" ht="30" customHeight="1">
      <c r="A19" s="366"/>
      <c r="B19" s="367"/>
      <c r="C19" s="367"/>
      <c r="D19" s="367"/>
      <c r="E19" s="367"/>
      <c r="F19" s="367"/>
      <c r="G19" s="367"/>
      <c r="H19" s="367"/>
      <c r="I19" s="367"/>
      <c r="J19" s="367"/>
      <c r="K19" s="367"/>
      <c r="L19" s="367"/>
      <c r="M19" s="367"/>
      <c r="N19" s="367"/>
      <c r="O19" s="367"/>
      <c r="P19" s="367"/>
      <c r="Q19" s="367"/>
      <c r="R19" s="367"/>
      <c r="S19" s="367"/>
      <c r="T19" s="367"/>
      <c r="U19" s="367"/>
      <c r="V19" s="367"/>
      <c r="W19" s="367"/>
      <c r="X19" s="368"/>
    </row>
    <row r="20" spans="1:24" ht="30" customHeight="1">
      <c r="A20" s="366"/>
      <c r="B20" s="367"/>
      <c r="C20" s="367"/>
      <c r="D20" s="367"/>
      <c r="E20" s="367"/>
      <c r="F20" s="367"/>
      <c r="G20" s="367"/>
      <c r="H20" s="367"/>
      <c r="I20" s="367"/>
      <c r="J20" s="367"/>
      <c r="K20" s="367"/>
      <c r="L20" s="367"/>
      <c r="M20" s="367"/>
      <c r="N20" s="367"/>
      <c r="O20" s="367"/>
      <c r="P20" s="367"/>
      <c r="Q20" s="367"/>
      <c r="R20" s="367"/>
      <c r="S20" s="367"/>
      <c r="T20" s="367"/>
      <c r="U20" s="367"/>
      <c r="V20" s="367"/>
      <c r="W20" s="367"/>
      <c r="X20" s="368"/>
    </row>
    <row r="21" spans="1:24" ht="30" customHeight="1">
      <c r="A21" s="366"/>
      <c r="B21" s="367"/>
      <c r="C21" s="367"/>
      <c r="D21" s="367"/>
      <c r="E21" s="367"/>
      <c r="F21" s="367"/>
      <c r="G21" s="367"/>
      <c r="H21" s="367"/>
      <c r="I21" s="367"/>
      <c r="J21" s="367"/>
      <c r="K21" s="367"/>
      <c r="L21" s="367"/>
      <c r="M21" s="367"/>
      <c r="N21" s="367"/>
      <c r="O21" s="367"/>
      <c r="P21" s="367"/>
      <c r="Q21" s="367"/>
      <c r="R21" s="367"/>
      <c r="S21" s="367"/>
      <c r="T21" s="367"/>
      <c r="U21" s="367"/>
      <c r="V21" s="367"/>
      <c r="W21" s="367"/>
      <c r="X21" s="368"/>
    </row>
    <row r="22" spans="1:24" ht="30" customHeight="1">
      <c r="A22" s="366"/>
      <c r="B22" s="367"/>
      <c r="C22" s="367"/>
      <c r="D22" s="367"/>
      <c r="E22" s="367"/>
      <c r="F22" s="367"/>
      <c r="G22" s="367"/>
      <c r="H22" s="367"/>
      <c r="I22" s="367"/>
      <c r="J22" s="367"/>
      <c r="K22" s="367"/>
      <c r="L22" s="367"/>
      <c r="M22" s="367"/>
      <c r="N22" s="367"/>
      <c r="O22" s="367"/>
      <c r="P22" s="367"/>
      <c r="Q22" s="367"/>
      <c r="R22" s="367"/>
      <c r="S22" s="367"/>
      <c r="T22" s="367"/>
      <c r="U22" s="367"/>
      <c r="V22" s="367"/>
      <c r="W22" s="367"/>
      <c r="X22" s="368"/>
    </row>
    <row r="23" spans="1:24" ht="30" customHeight="1">
      <c r="A23" s="366"/>
      <c r="B23" s="367"/>
      <c r="C23" s="367"/>
      <c r="D23" s="367"/>
      <c r="E23" s="367"/>
      <c r="F23" s="367"/>
      <c r="G23" s="367"/>
      <c r="H23" s="367"/>
      <c r="I23" s="367"/>
      <c r="J23" s="367"/>
      <c r="K23" s="367"/>
      <c r="L23" s="367"/>
      <c r="M23" s="367"/>
      <c r="N23" s="367"/>
      <c r="O23" s="367"/>
      <c r="P23" s="367"/>
      <c r="Q23" s="367"/>
      <c r="R23" s="367"/>
      <c r="S23" s="367"/>
      <c r="T23" s="367"/>
      <c r="U23" s="367"/>
      <c r="V23" s="367"/>
      <c r="W23" s="367"/>
      <c r="X23" s="368"/>
    </row>
    <row r="24" spans="1:24" ht="30" customHeight="1">
      <c r="A24" s="366"/>
      <c r="B24" s="367"/>
      <c r="C24" s="367"/>
      <c r="D24" s="367"/>
      <c r="E24" s="367"/>
      <c r="F24" s="367"/>
      <c r="G24" s="367"/>
      <c r="H24" s="367"/>
      <c r="I24" s="367"/>
      <c r="J24" s="367"/>
      <c r="K24" s="367"/>
      <c r="L24" s="367"/>
      <c r="M24" s="367"/>
      <c r="N24" s="367"/>
      <c r="O24" s="367"/>
      <c r="P24" s="367"/>
      <c r="Q24" s="367"/>
      <c r="R24" s="367"/>
      <c r="S24" s="367"/>
      <c r="T24" s="367"/>
      <c r="U24" s="367"/>
      <c r="V24" s="367"/>
      <c r="W24" s="367"/>
      <c r="X24" s="368"/>
    </row>
    <row r="25" spans="1:24" ht="30" customHeight="1">
      <c r="A25" s="366"/>
      <c r="B25" s="367"/>
      <c r="C25" s="367"/>
      <c r="D25" s="367"/>
      <c r="E25" s="367"/>
      <c r="F25" s="367"/>
      <c r="G25" s="367"/>
      <c r="H25" s="367"/>
      <c r="I25" s="367"/>
      <c r="J25" s="367"/>
      <c r="K25" s="367"/>
      <c r="L25" s="367"/>
      <c r="M25" s="367"/>
      <c r="N25" s="367"/>
      <c r="O25" s="367"/>
      <c r="P25" s="367"/>
      <c r="Q25" s="367"/>
      <c r="R25" s="367"/>
      <c r="S25" s="367"/>
      <c r="T25" s="367"/>
      <c r="U25" s="367"/>
      <c r="V25" s="367"/>
      <c r="W25" s="367"/>
      <c r="X25" s="368"/>
    </row>
    <row r="26" spans="1:24" ht="30" customHeight="1">
      <c r="A26" s="366"/>
      <c r="B26" s="367"/>
      <c r="C26" s="367"/>
      <c r="D26" s="367"/>
      <c r="E26" s="367"/>
      <c r="F26" s="367"/>
      <c r="G26" s="367"/>
      <c r="H26" s="367"/>
      <c r="I26" s="367"/>
      <c r="J26" s="367"/>
      <c r="K26" s="367"/>
      <c r="L26" s="367"/>
      <c r="M26" s="367"/>
      <c r="N26" s="367"/>
      <c r="O26" s="367"/>
      <c r="P26" s="367"/>
      <c r="Q26" s="367"/>
      <c r="R26" s="367"/>
      <c r="S26" s="367"/>
      <c r="T26" s="367"/>
      <c r="U26" s="367"/>
      <c r="V26" s="367"/>
      <c r="W26" s="367"/>
      <c r="X26" s="368"/>
    </row>
    <row r="27" spans="1:24" ht="30" customHeight="1">
      <c r="A27" s="366"/>
      <c r="B27" s="367"/>
      <c r="C27" s="367"/>
      <c r="D27" s="367"/>
      <c r="E27" s="367"/>
      <c r="F27" s="367"/>
      <c r="G27" s="367"/>
      <c r="H27" s="367"/>
      <c r="I27" s="367"/>
      <c r="J27" s="367"/>
      <c r="K27" s="367"/>
      <c r="L27" s="367"/>
      <c r="M27" s="367"/>
      <c r="N27" s="367"/>
      <c r="O27" s="367"/>
      <c r="P27" s="367"/>
      <c r="Q27" s="367"/>
      <c r="R27" s="367"/>
      <c r="S27" s="367"/>
      <c r="T27" s="367"/>
      <c r="U27" s="367"/>
      <c r="V27" s="367"/>
      <c r="W27" s="367"/>
      <c r="X27" s="368"/>
    </row>
    <row r="28" spans="1:24" ht="30" customHeight="1">
      <c r="A28" s="366"/>
      <c r="B28" s="367"/>
      <c r="C28" s="367"/>
      <c r="D28" s="367"/>
      <c r="E28" s="367"/>
      <c r="F28" s="367"/>
      <c r="G28" s="367"/>
      <c r="H28" s="367"/>
      <c r="I28" s="367"/>
      <c r="J28" s="367"/>
      <c r="K28" s="367"/>
      <c r="L28" s="367"/>
      <c r="M28" s="367"/>
      <c r="N28" s="367"/>
      <c r="O28" s="367"/>
      <c r="P28" s="367"/>
      <c r="Q28" s="367"/>
      <c r="R28" s="367"/>
      <c r="S28" s="367"/>
      <c r="T28" s="367"/>
      <c r="U28" s="367"/>
      <c r="V28" s="367"/>
      <c r="W28" s="367"/>
      <c r="X28" s="368"/>
    </row>
    <row r="29" spans="1:24" ht="30" customHeight="1">
      <c r="A29" s="366"/>
      <c r="B29" s="367"/>
      <c r="C29" s="367"/>
      <c r="D29" s="367"/>
      <c r="E29" s="367"/>
      <c r="F29" s="367"/>
      <c r="G29" s="367"/>
      <c r="H29" s="367"/>
      <c r="I29" s="367"/>
      <c r="J29" s="367"/>
      <c r="K29" s="367"/>
      <c r="L29" s="367"/>
      <c r="M29" s="367"/>
      <c r="N29" s="367"/>
      <c r="O29" s="367"/>
      <c r="P29" s="367"/>
      <c r="Q29" s="367"/>
      <c r="R29" s="367"/>
      <c r="S29" s="367"/>
      <c r="T29" s="367"/>
      <c r="U29" s="367"/>
      <c r="V29" s="367"/>
      <c r="W29" s="367"/>
      <c r="X29" s="368"/>
    </row>
    <row r="30" spans="1:24" ht="30" customHeight="1">
      <c r="A30" s="369"/>
      <c r="B30" s="370"/>
      <c r="C30" s="370"/>
      <c r="D30" s="370"/>
      <c r="E30" s="370"/>
      <c r="F30" s="370"/>
      <c r="G30" s="370"/>
      <c r="H30" s="370"/>
      <c r="I30" s="370"/>
      <c r="J30" s="370"/>
      <c r="K30" s="370"/>
      <c r="L30" s="370"/>
      <c r="M30" s="370"/>
      <c r="N30" s="370"/>
      <c r="O30" s="370"/>
      <c r="P30" s="370"/>
      <c r="Q30" s="370"/>
      <c r="R30" s="370"/>
      <c r="S30" s="370"/>
      <c r="T30" s="370"/>
      <c r="U30" s="370"/>
      <c r="V30" s="370"/>
      <c r="W30" s="370"/>
      <c r="X30" s="371"/>
    </row>
  </sheetData>
  <sheetProtection password="CC8D" sheet="1" formatCells="0"/>
  <mergeCells count="8">
    <mergeCell ref="A6:X30"/>
    <mergeCell ref="A4:D4"/>
    <mergeCell ref="E4:X4"/>
    <mergeCell ref="A2:X2"/>
    <mergeCell ref="A3:D3"/>
    <mergeCell ref="E3:G3"/>
    <mergeCell ref="H3:K3"/>
    <mergeCell ref="L3:X3"/>
  </mergeCells>
  <phoneticPr fontId="2"/>
  <conditionalFormatting sqref="L3:X3">
    <cfRule type="expression" dxfId="2" priority="1" stopIfTrue="1">
      <formula>#REF!="法人番号を確認してください！"</formula>
    </cfRule>
  </conditionalFormatting>
  <dataValidations count="1">
    <dataValidation imeMode="halfAlpha" operator="equal" allowBlank="1" sqref="E3:G3"/>
  </dataValidations>
  <pageMargins left="0.39370078740157483" right="0.39370078740157483" top="0.39370078740157483" bottom="0.39370078740157483" header="0.11811023622047245" footer="0.11811023622047245"/>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1"/>
  </sheetPr>
  <dimension ref="A1:X13"/>
  <sheetViews>
    <sheetView showGridLines="0" view="pageBreakPreview" zoomScale="60" zoomScaleNormal="100" workbookViewId="0">
      <selection activeCell="A4" sqref="A4:X16"/>
    </sheetView>
  </sheetViews>
  <sheetFormatPr defaultColWidth="4" defaultRowHeight="22.5" customHeight="1"/>
  <cols>
    <col min="1" max="1" width="9" style="7" customWidth="1"/>
    <col min="2" max="16384" width="4" style="7"/>
  </cols>
  <sheetData>
    <row r="1" spans="1:24" s="8" customFormat="1" ht="13.5">
      <c r="X1" s="51" t="s">
        <v>3212</v>
      </c>
    </row>
    <row r="2" spans="1:24" s="8" customFormat="1" ht="33.75" customHeight="1">
      <c r="A2" s="384" t="s">
        <v>989</v>
      </c>
      <c r="B2" s="384"/>
      <c r="C2" s="384"/>
      <c r="D2" s="384"/>
      <c r="E2" s="384"/>
      <c r="F2" s="384"/>
      <c r="G2" s="384"/>
      <c r="H2" s="384"/>
      <c r="I2" s="384"/>
      <c r="J2" s="384"/>
      <c r="K2" s="384"/>
      <c r="L2" s="384"/>
      <c r="M2" s="384"/>
      <c r="N2" s="384"/>
      <c r="O2" s="384"/>
      <c r="P2" s="384"/>
      <c r="Q2" s="384"/>
      <c r="R2" s="384"/>
      <c r="S2" s="384"/>
      <c r="T2" s="384"/>
      <c r="U2" s="384"/>
      <c r="V2" s="384"/>
      <c r="W2" s="384"/>
      <c r="X2" s="384"/>
    </row>
    <row r="3" spans="1:24" s="8" customFormat="1" ht="30" customHeight="1">
      <c r="A3" s="385" t="s">
        <v>2970</v>
      </c>
      <c r="B3" s="385"/>
      <c r="C3" s="385"/>
      <c r="D3" s="305" t="str">
        <f>IF(INDEX('様式1-1'!E5:G5,1,1)=0,"",INDEX('様式1-1'!E5:G5,1,1))</f>
        <v/>
      </c>
      <c r="E3" s="306"/>
      <c r="F3" s="307"/>
      <c r="G3" s="386" t="s">
        <v>2971</v>
      </c>
      <c r="H3" s="386"/>
      <c r="I3" s="386"/>
      <c r="J3" s="386"/>
      <c r="K3" s="303" t="str">
        <f>IF(INDEX('様式1-1'!L5:X5,1,1)=0,"",INDEX('様式1-1'!L5:X5,1,1))</f>
        <v/>
      </c>
      <c r="L3" s="303"/>
      <c r="M3" s="303"/>
      <c r="N3" s="303"/>
      <c r="O3" s="303"/>
      <c r="P3" s="303"/>
      <c r="Q3" s="303"/>
      <c r="R3" s="303"/>
      <c r="S3" s="303"/>
      <c r="T3" s="303"/>
      <c r="U3" s="303"/>
      <c r="V3" s="303"/>
      <c r="W3" s="303"/>
      <c r="X3" s="303"/>
    </row>
    <row r="4" spans="1:24" ht="30" customHeight="1">
      <c r="A4" s="356" t="s">
        <v>2844</v>
      </c>
      <c r="B4" s="356"/>
      <c r="C4" s="356"/>
      <c r="D4" s="376" t="str">
        <f>IF(INDEX('様式1-1'!E8:X8,1,1)=0,"",INDEX('様式1-1'!E8:X8,1,1))</f>
        <v/>
      </c>
      <c r="E4" s="376"/>
      <c r="F4" s="376"/>
      <c r="G4" s="376"/>
      <c r="H4" s="376"/>
      <c r="I4" s="376"/>
      <c r="J4" s="376"/>
      <c r="K4" s="376"/>
      <c r="L4" s="376"/>
      <c r="M4" s="376"/>
      <c r="N4" s="376"/>
      <c r="O4" s="376"/>
      <c r="P4" s="376"/>
      <c r="Q4" s="376"/>
      <c r="R4" s="376"/>
      <c r="S4" s="376"/>
      <c r="T4" s="376"/>
      <c r="U4" s="376"/>
      <c r="V4" s="376"/>
      <c r="W4" s="376"/>
      <c r="X4" s="376"/>
    </row>
    <row r="5" spans="1:24" ht="30" customHeight="1">
      <c r="A5" s="377" t="s">
        <v>990</v>
      </c>
      <c r="B5" s="378"/>
      <c r="C5" s="378"/>
      <c r="D5" s="378"/>
      <c r="E5" s="378"/>
      <c r="F5" s="378"/>
      <c r="G5" s="378"/>
      <c r="H5" s="378"/>
      <c r="I5" s="378"/>
      <c r="J5" s="378"/>
      <c r="K5" s="378"/>
      <c r="L5" s="378"/>
      <c r="M5" s="378"/>
      <c r="N5" s="378"/>
      <c r="O5" s="378"/>
      <c r="P5" s="379"/>
      <c r="Q5" s="380" t="s">
        <v>991</v>
      </c>
      <c r="R5" s="380"/>
      <c r="S5" s="380"/>
      <c r="T5" s="380"/>
      <c r="U5" s="381" t="s">
        <v>2974</v>
      </c>
      <c r="V5" s="382"/>
      <c r="W5" s="382"/>
      <c r="X5" s="383"/>
    </row>
    <row r="6" spans="1:24" ht="45.75" customHeight="1">
      <c r="A6" s="48" t="s">
        <v>992</v>
      </c>
      <c r="B6" s="372" t="s">
        <v>3237</v>
      </c>
      <c r="C6" s="372"/>
      <c r="D6" s="372"/>
      <c r="E6" s="372" t="s">
        <v>3086</v>
      </c>
      <c r="F6" s="372"/>
      <c r="G6" s="372"/>
      <c r="H6" s="372"/>
      <c r="I6" s="372"/>
      <c r="J6" s="372"/>
      <c r="K6" s="372"/>
      <c r="L6" s="372"/>
      <c r="M6" s="372"/>
      <c r="N6" s="372"/>
      <c r="O6" s="372"/>
      <c r="P6" s="373"/>
      <c r="Q6" s="374"/>
      <c r="R6" s="374"/>
      <c r="S6" s="374"/>
      <c r="T6" s="374"/>
      <c r="U6" s="375"/>
      <c r="V6" s="375"/>
      <c r="W6" s="375"/>
      <c r="X6" s="375"/>
    </row>
    <row r="7" spans="1:24" ht="45.75" customHeight="1">
      <c r="A7" s="48" t="s">
        <v>993</v>
      </c>
      <c r="B7" s="372" t="s">
        <v>3087</v>
      </c>
      <c r="C7" s="372"/>
      <c r="D7" s="372"/>
      <c r="E7" s="372"/>
      <c r="F7" s="372"/>
      <c r="G7" s="372"/>
      <c r="H7" s="372"/>
      <c r="I7" s="372"/>
      <c r="J7" s="372"/>
      <c r="K7" s="372"/>
      <c r="L7" s="372"/>
      <c r="M7" s="372"/>
      <c r="N7" s="372"/>
      <c r="O7" s="372"/>
      <c r="P7" s="373"/>
      <c r="Q7" s="374"/>
      <c r="R7" s="374"/>
      <c r="S7" s="374"/>
      <c r="T7" s="374"/>
      <c r="U7" s="375"/>
      <c r="V7" s="375"/>
      <c r="W7" s="375"/>
      <c r="X7" s="375"/>
    </row>
    <row r="8" spans="1:24" ht="45.75" customHeight="1">
      <c r="A8" s="48" t="s">
        <v>996</v>
      </c>
      <c r="B8" s="372" t="s">
        <v>3088</v>
      </c>
      <c r="C8" s="372"/>
      <c r="D8" s="372"/>
      <c r="E8" s="372"/>
      <c r="F8" s="372"/>
      <c r="G8" s="372"/>
      <c r="H8" s="372"/>
      <c r="I8" s="372"/>
      <c r="J8" s="372"/>
      <c r="K8" s="372"/>
      <c r="L8" s="372"/>
      <c r="M8" s="372"/>
      <c r="N8" s="372"/>
      <c r="O8" s="372"/>
      <c r="P8" s="373"/>
      <c r="Q8" s="374"/>
      <c r="R8" s="374"/>
      <c r="S8" s="374"/>
      <c r="T8" s="374"/>
      <c r="U8" s="375"/>
      <c r="V8" s="375"/>
      <c r="W8" s="375"/>
      <c r="X8" s="375"/>
    </row>
    <row r="9" spans="1:24" ht="45.75" customHeight="1">
      <c r="A9" s="48" t="s">
        <v>997</v>
      </c>
      <c r="B9" s="372" t="s">
        <v>3089</v>
      </c>
      <c r="C9" s="372"/>
      <c r="D9" s="372"/>
      <c r="E9" s="372"/>
      <c r="F9" s="372"/>
      <c r="G9" s="372"/>
      <c r="H9" s="372"/>
      <c r="I9" s="372"/>
      <c r="J9" s="372"/>
      <c r="K9" s="372"/>
      <c r="L9" s="372"/>
      <c r="M9" s="372"/>
      <c r="N9" s="372"/>
      <c r="O9" s="372"/>
      <c r="P9" s="373"/>
      <c r="Q9" s="374"/>
      <c r="R9" s="374"/>
      <c r="S9" s="374"/>
      <c r="T9" s="374"/>
      <c r="U9" s="375"/>
      <c r="V9" s="375"/>
      <c r="W9" s="375"/>
      <c r="X9" s="375"/>
    </row>
    <row r="10" spans="1:24" ht="45.75" customHeight="1">
      <c r="A10" s="48" t="s">
        <v>998</v>
      </c>
      <c r="B10" s="372" t="s">
        <v>3090</v>
      </c>
      <c r="C10" s="372"/>
      <c r="D10" s="372"/>
      <c r="E10" s="372"/>
      <c r="F10" s="372"/>
      <c r="G10" s="372"/>
      <c r="H10" s="372"/>
      <c r="I10" s="372"/>
      <c r="J10" s="372"/>
      <c r="K10" s="372"/>
      <c r="L10" s="372"/>
      <c r="M10" s="372"/>
      <c r="N10" s="372"/>
      <c r="O10" s="372"/>
      <c r="P10" s="373"/>
      <c r="Q10" s="374"/>
      <c r="R10" s="374"/>
      <c r="S10" s="374"/>
      <c r="T10" s="374"/>
      <c r="U10" s="375"/>
      <c r="V10" s="375"/>
      <c r="W10" s="375"/>
      <c r="X10" s="375"/>
    </row>
    <row r="11" spans="1:24" ht="45.75" customHeight="1">
      <c r="A11" s="48" t="s">
        <v>999</v>
      </c>
      <c r="B11" s="372" t="s">
        <v>994</v>
      </c>
      <c r="C11" s="372"/>
      <c r="D11" s="372"/>
      <c r="E11" s="372"/>
      <c r="F11" s="372"/>
      <c r="G11" s="372"/>
      <c r="H11" s="372"/>
      <c r="I11" s="372"/>
      <c r="J11" s="372"/>
      <c r="K11" s="372"/>
      <c r="L11" s="372"/>
      <c r="M11" s="372"/>
      <c r="N11" s="372"/>
      <c r="O11" s="372"/>
      <c r="P11" s="373"/>
      <c r="Q11" s="374"/>
      <c r="R11" s="374"/>
      <c r="S11" s="374"/>
      <c r="T11" s="374"/>
      <c r="U11" s="375"/>
      <c r="V11" s="375"/>
      <c r="W11" s="375"/>
      <c r="X11" s="375"/>
    </row>
    <row r="12" spans="1:24" ht="45.75" customHeight="1">
      <c r="A12" s="48" t="s">
        <v>1000</v>
      </c>
      <c r="B12" s="372" t="s">
        <v>995</v>
      </c>
      <c r="C12" s="372"/>
      <c r="D12" s="372"/>
      <c r="E12" s="372"/>
      <c r="F12" s="372"/>
      <c r="G12" s="372"/>
      <c r="H12" s="372"/>
      <c r="I12" s="372"/>
      <c r="J12" s="372"/>
      <c r="K12" s="372"/>
      <c r="L12" s="372"/>
      <c r="M12" s="372"/>
      <c r="N12" s="372"/>
      <c r="O12" s="372"/>
      <c r="P12" s="373"/>
      <c r="Q12" s="374"/>
      <c r="R12" s="374"/>
      <c r="S12" s="374"/>
      <c r="T12" s="374"/>
      <c r="U12" s="375"/>
      <c r="V12" s="375"/>
      <c r="W12" s="375"/>
      <c r="X12" s="375"/>
    </row>
    <row r="13" spans="1:24" ht="45.75" customHeight="1">
      <c r="A13" s="48" t="s">
        <v>2588</v>
      </c>
      <c r="B13" s="372" t="s">
        <v>3236</v>
      </c>
      <c r="C13" s="372"/>
      <c r="D13" s="372"/>
      <c r="E13" s="372"/>
      <c r="F13" s="372"/>
      <c r="G13" s="372"/>
      <c r="H13" s="372"/>
      <c r="I13" s="372"/>
      <c r="J13" s="372"/>
      <c r="K13" s="372"/>
      <c r="L13" s="372"/>
      <c r="M13" s="372"/>
      <c r="N13" s="372"/>
      <c r="O13" s="372"/>
      <c r="P13" s="373"/>
      <c r="Q13" s="374"/>
      <c r="R13" s="374"/>
      <c r="S13" s="374"/>
      <c r="T13" s="374"/>
      <c r="U13" s="375"/>
      <c r="V13" s="375"/>
      <c r="W13" s="375"/>
      <c r="X13" s="375"/>
    </row>
  </sheetData>
  <sheetProtection password="CC8D" sheet="1" formatCells="0"/>
  <protectedRanges>
    <protectedRange password="CB4D" sqref="Q6:X13" name="範囲1"/>
  </protectedRanges>
  <mergeCells count="35">
    <mergeCell ref="A2:X2"/>
    <mergeCell ref="A3:C3"/>
    <mergeCell ref="D3:F3"/>
    <mergeCell ref="G3:J3"/>
    <mergeCell ref="K3:X3"/>
    <mergeCell ref="U6:X6"/>
    <mergeCell ref="B13:P13"/>
    <mergeCell ref="Q13:T13"/>
    <mergeCell ref="U13:X13"/>
    <mergeCell ref="U8:X8"/>
    <mergeCell ref="U9:X9"/>
    <mergeCell ref="B12:P12"/>
    <mergeCell ref="Q12:T12"/>
    <mergeCell ref="U12:X12"/>
    <mergeCell ref="B11:P11"/>
    <mergeCell ref="Q11:T11"/>
    <mergeCell ref="B9:P9"/>
    <mergeCell ref="B6:D6"/>
    <mergeCell ref="E6:P6"/>
    <mergeCell ref="Q6:T6"/>
    <mergeCell ref="U11:X11"/>
    <mergeCell ref="A4:C4"/>
    <mergeCell ref="D4:X4"/>
    <mergeCell ref="A5:P5"/>
    <mergeCell ref="Q5:T5"/>
    <mergeCell ref="U5:X5"/>
    <mergeCell ref="B7:P7"/>
    <mergeCell ref="Q7:T7"/>
    <mergeCell ref="U7:X7"/>
    <mergeCell ref="B10:P10"/>
    <mergeCell ref="Q8:T8"/>
    <mergeCell ref="Q9:T9"/>
    <mergeCell ref="Q10:T10"/>
    <mergeCell ref="U10:X10"/>
    <mergeCell ref="B8:P8"/>
  </mergeCells>
  <phoneticPr fontId="2"/>
  <pageMargins left="0.39370078740157483" right="0.39370078740157483" top="0.39370078740157483" bottom="0.39370078740157483" header="0.51181102362204722" footer="0.51181102362204722"/>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U43"/>
  <sheetViews>
    <sheetView showGridLines="0" view="pageBreakPreview" zoomScale="60" zoomScaleNormal="100" workbookViewId="0">
      <selection activeCell="A4" sqref="A4:X16"/>
    </sheetView>
  </sheetViews>
  <sheetFormatPr defaultColWidth="4.625" defaultRowHeight="13.5"/>
  <cols>
    <col min="1" max="7" width="4.625" style="144" customWidth="1"/>
    <col min="8" max="16384" width="4.625" style="137"/>
  </cols>
  <sheetData>
    <row r="1" spans="1:21" s="142" customFormat="1" ht="37.5" customHeight="1">
      <c r="A1" s="485" t="s">
        <v>2980</v>
      </c>
      <c r="B1" s="485"/>
      <c r="C1" s="141">
        <v>29</v>
      </c>
      <c r="D1" s="486" t="s">
        <v>3100</v>
      </c>
      <c r="E1" s="486"/>
      <c r="F1" s="486" t="s">
        <v>3101</v>
      </c>
      <c r="G1" s="486"/>
      <c r="H1" s="486"/>
      <c r="I1" s="486"/>
      <c r="J1" s="486"/>
      <c r="K1" s="486"/>
      <c r="L1" s="486"/>
      <c r="M1" s="486"/>
      <c r="N1" s="486"/>
      <c r="O1" s="486"/>
      <c r="P1" s="486"/>
      <c r="Q1" s="486"/>
      <c r="R1" s="486"/>
      <c r="S1" s="486"/>
      <c r="T1" s="486"/>
      <c r="U1" s="486"/>
    </row>
    <row r="2" spans="1:21" ht="21.75" customHeight="1">
      <c r="A2" s="143"/>
      <c r="D2" s="143"/>
      <c r="E2" s="143"/>
      <c r="F2" s="143"/>
      <c r="Q2" s="499" t="s">
        <v>3102</v>
      </c>
      <c r="R2" s="499"/>
      <c r="S2" s="499"/>
      <c r="T2" s="499"/>
      <c r="U2" s="499"/>
    </row>
    <row r="3" spans="1:21" ht="19.5" customHeight="1">
      <c r="A3" s="433" t="s">
        <v>3103</v>
      </c>
      <c r="B3" s="434"/>
      <c r="C3" s="434"/>
      <c r="D3" s="435"/>
      <c r="E3" s="487" t="str">
        <f>'様式1-1'!L5</f>
        <v/>
      </c>
      <c r="F3" s="488"/>
      <c r="G3" s="488"/>
      <c r="H3" s="488"/>
      <c r="I3" s="488"/>
      <c r="J3" s="488"/>
      <c r="K3" s="488"/>
      <c r="L3" s="488"/>
      <c r="M3" s="488"/>
      <c r="N3" s="488"/>
      <c r="O3" s="489"/>
      <c r="P3" s="433" t="s">
        <v>3104</v>
      </c>
      <c r="Q3" s="434"/>
      <c r="R3" s="435"/>
      <c r="S3" s="493">
        <f>'様式1-1'!E5</f>
        <v>0</v>
      </c>
      <c r="T3" s="494"/>
      <c r="U3" s="495"/>
    </row>
    <row r="4" spans="1:21" ht="19.5" customHeight="1">
      <c r="A4" s="436"/>
      <c r="B4" s="437"/>
      <c r="C4" s="437"/>
      <c r="D4" s="438"/>
      <c r="E4" s="490"/>
      <c r="F4" s="491"/>
      <c r="G4" s="491"/>
      <c r="H4" s="491"/>
      <c r="I4" s="491"/>
      <c r="J4" s="491"/>
      <c r="K4" s="491"/>
      <c r="L4" s="491"/>
      <c r="M4" s="491"/>
      <c r="N4" s="491"/>
      <c r="O4" s="492"/>
      <c r="P4" s="439"/>
      <c r="Q4" s="440"/>
      <c r="R4" s="441"/>
      <c r="S4" s="496"/>
      <c r="T4" s="497"/>
      <c r="U4" s="498"/>
    </row>
    <row r="5" spans="1:21" ht="19.5" customHeight="1">
      <c r="A5" s="145"/>
      <c r="B5" s="433" t="s">
        <v>3105</v>
      </c>
      <c r="C5" s="434"/>
      <c r="D5" s="435"/>
      <c r="E5" s="416" t="s">
        <v>3207</v>
      </c>
      <c r="F5" s="480"/>
      <c r="G5" s="480"/>
      <c r="H5" s="480"/>
      <c r="I5" s="480"/>
      <c r="J5" s="480"/>
      <c r="K5" s="480"/>
      <c r="L5" s="480"/>
      <c r="M5" s="480"/>
      <c r="N5" s="480"/>
      <c r="O5" s="480"/>
      <c r="P5" s="480"/>
      <c r="Q5" s="480"/>
      <c r="R5" s="480"/>
      <c r="S5" s="480"/>
      <c r="T5" s="480"/>
      <c r="U5" s="480"/>
    </row>
    <row r="6" spans="1:21" ht="19.5" customHeight="1">
      <c r="A6" s="145"/>
      <c r="B6" s="436"/>
      <c r="C6" s="437"/>
      <c r="D6" s="438"/>
      <c r="E6" s="481"/>
      <c r="F6" s="482"/>
      <c r="G6" s="482"/>
      <c r="H6" s="482"/>
      <c r="I6" s="482"/>
      <c r="J6" s="482"/>
      <c r="K6" s="482"/>
      <c r="L6" s="482"/>
      <c r="M6" s="482"/>
      <c r="N6" s="482"/>
      <c r="O6" s="482"/>
      <c r="P6" s="482"/>
      <c r="Q6" s="482"/>
      <c r="R6" s="482"/>
      <c r="S6" s="482"/>
      <c r="T6" s="482"/>
      <c r="U6" s="482"/>
    </row>
    <row r="7" spans="1:21" ht="19.5" customHeight="1">
      <c r="A7" s="145"/>
      <c r="B7" s="439"/>
      <c r="C7" s="440"/>
      <c r="D7" s="441"/>
      <c r="E7" s="483"/>
      <c r="F7" s="484"/>
      <c r="G7" s="484"/>
      <c r="H7" s="484"/>
      <c r="I7" s="484"/>
      <c r="J7" s="484"/>
      <c r="K7" s="484"/>
      <c r="L7" s="484"/>
      <c r="M7" s="484"/>
      <c r="N7" s="484"/>
      <c r="O7" s="484"/>
      <c r="P7" s="484"/>
      <c r="Q7" s="484"/>
      <c r="R7" s="484"/>
      <c r="S7" s="484"/>
      <c r="T7" s="484"/>
      <c r="U7" s="484"/>
    </row>
    <row r="8" spans="1:21" ht="19.5" customHeight="1">
      <c r="A8" s="433" t="s">
        <v>3106</v>
      </c>
      <c r="B8" s="434"/>
      <c r="C8" s="434"/>
      <c r="D8" s="435"/>
      <c r="E8" s="472"/>
      <c r="F8" s="473"/>
      <c r="G8" s="473"/>
      <c r="H8" s="473"/>
      <c r="I8" s="473"/>
      <c r="J8" s="473"/>
      <c r="K8" s="473"/>
      <c r="L8" s="473"/>
      <c r="M8" s="473"/>
      <c r="N8" s="473"/>
      <c r="O8" s="473"/>
      <c r="P8" s="473"/>
      <c r="Q8" s="473"/>
      <c r="R8" s="473"/>
      <c r="S8" s="473"/>
      <c r="T8" s="473"/>
      <c r="U8" s="404"/>
    </row>
    <row r="9" spans="1:21" ht="19.5" customHeight="1">
      <c r="A9" s="439"/>
      <c r="B9" s="440"/>
      <c r="C9" s="440"/>
      <c r="D9" s="441"/>
      <c r="E9" s="474"/>
      <c r="F9" s="475"/>
      <c r="G9" s="475"/>
      <c r="H9" s="475"/>
      <c r="I9" s="475"/>
      <c r="J9" s="475"/>
      <c r="K9" s="475"/>
      <c r="L9" s="475"/>
      <c r="M9" s="475"/>
      <c r="N9" s="475"/>
      <c r="O9" s="475"/>
      <c r="P9" s="475"/>
      <c r="Q9" s="475"/>
      <c r="R9" s="475"/>
      <c r="S9" s="475"/>
      <c r="T9" s="475"/>
      <c r="U9" s="408"/>
    </row>
    <row r="10" spans="1:21" ht="19.5" customHeight="1">
      <c r="A10" s="433" t="s">
        <v>2972</v>
      </c>
      <c r="B10" s="434"/>
      <c r="C10" s="434"/>
      <c r="D10" s="435"/>
      <c r="E10" s="472"/>
      <c r="F10" s="473"/>
      <c r="G10" s="473"/>
      <c r="H10" s="473"/>
      <c r="I10" s="473"/>
      <c r="J10" s="473"/>
      <c r="K10" s="473"/>
      <c r="L10" s="473"/>
      <c r="M10" s="473"/>
      <c r="N10" s="473"/>
      <c r="O10" s="473"/>
      <c r="P10" s="473"/>
      <c r="Q10" s="473"/>
      <c r="R10" s="473"/>
      <c r="S10" s="473"/>
      <c r="T10" s="473"/>
      <c r="U10" s="404"/>
    </row>
    <row r="11" spans="1:21" ht="19.5" customHeight="1">
      <c r="A11" s="436"/>
      <c r="B11" s="437"/>
      <c r="C11" s="437"/>
      <c r="D11" s="438"/>
      <c r="E11" s="474"/>
      <c r="F11" s="475"/>
      <c r="G11" s="475"/>
      <c r="H11" s="475"/>
      <c r="I11" s="475"/>
      <c r="J11" s="475"/>
      <c r="K11" s="475"/>
      <c r="L11" s="475"/>
      <c r="M11" s="475"/>
      <c r="N11" s="475"/>
      <c r="O11" s="475"/>
      <c r="P11" s="475"/>
      <c r="Q11" s="475"/>
      <c r="R11" s="475"/>
      <c r="S11" s="475"/>
      <c r="T11" s="475"/>
      <c r="U11" s="408"/>
    </row>
    <row r="12" spans="1:21" ht="19.5" customHeight="1">
      <c r="A12" s="146"/>
      <c r="B12" s="433" t="s">
        <v>3105</v>
      </c>
      <c r="C12" s="434"/>
      <c r="D12" s="435"/>
      <c r="E12" s="476" t="s">
        <v>3232</v>
      </c>
      <c r="F12" s="476"/>
      <c r="G12" s="476"/>
      <c r="H12" s="476"/>
      <c r="I12" s="476"/>
      <c r="J12" s="476"/>
      <c r="K12" s="476"/>
      <c r="L12" s="476"/>
      <c r="M12" s="476"/>
      <c r="N12" s="476"/>
      <c r="O12" s="476"/>
      <c r="P12" s="476"/>
      <c r="Q12" s="476"/>
      <c r="R12" s="476"/>
      <c r="S12" s="476"/>
      <c r="T12" s="476"/>
      <c r="U12" s="477"/>
    </row>
    <row r="13" spans="1:21" ht="19.5" customHeight="1">
      <c r="A13" s="146"/>
      <c r="B13" s="436"/>
      <c r="C13" s="437"/>
      <c r="D13" s="438"/>
      <c r="E13" s="400"/>
      <c r="F13" s="400"/>
      <c r="G13" s="400"/>
      <c r="H13" s="400"/>
      <c r="I13" s="400"/>
      <c r="J13" s="400"/>
      <c r="K13" s="400"/>
      <c r="L13" s="400"/>
      <c r="M13" s="400"/>
      <c r="N13" s="400"/>
      <c r="O13" s="400"/>
      <c r="P13" s="400"/>
      <c r="Q13" s="400"/>
      <c r="R13" s="400"/>
      <c r="S13" s="400"/>
      <c r="T13" s="400"/>
      <c r="U13" s="401"/>
    </row>
    <row r="14" spans="1:21" ht="19.5" customHeight="1">
      <c r="A14" s="146"/>
      <c r="B14" s="436"/>
      <c r="C14" s="437"/>
      <c r="D14" s="438"/>
      <c r="E14" s="478"/>
      <c r="F14" s="478"/>
      <c r="G14" s="478"/>
      <c r="H14" s="478"/>
      <c r="I14" s="478"/>
      <c r="J14" s="478"/>
      <c r="K14" s="478"/>
      <c r="L14" s="478"/>
      <c r="M14" s="478"/>
      <c r="N14" s="478"/>
      <c r="O14" s="478"/>
      <c r="P14" s="478"/>
      <c r="Q14" s="478"/>
      <c r="R14" s="478"/>
      <c r="S14" s="478"/>
      <c r="T14" s="478"/>
      <c r="U14" s="479"/>
    </row>
    <row r="15" spans="1:21" ht="19.5" customHeight="1">
      <c r="A15" s="433" t="s">
        <v>3107</v>
      </c>
      <c r="B15" s="434"/>
      <c r="C15" s="434"/>
      <c r="D15" s="435"/>
      <c r="E15" s="452" t="s">
        <v>3108</v>
      </c>
      <c r="F15" s="453"/>
      <c r="G15" s="453"/>
      <c r="H15" s="453"/>
      <c r="I15" s="453"/>
      <c r="J15" s="454" t="s">
        <v>3109</v>
      </c>
      <c r="K15" s="454"/>
      <c r="L15" s="454"/>
      <c r="M15" s="454"/>
      <c r="N15" s="454"/>
      <c r="O15" s="454"/>
      <c r="P15" s="454"/>
      <c r="Q15" s="455" t="s">
        <v>3110</v>
      </c>
      <c r="R15" s="455"/>
      <c r="S15" s="455"/>
      <c r="T15" s="455"/>
      <c r="U15" s="455"/>
    </row>
    <row r="16" spans="1:21" ht="19.5" customHeight="1">
      <c r="A16" s="436"/>
      <c r="B16" s="437"/>
      <c r="C16" s="437"/>
      <c r="D16" s="438"/>
      <c r="E16" s="452"/>
      <c r="F16" s="453"/>
      <c r="G16" s="453"/>
      <c r="H16" s="453"/>
      <c r="I16" s="453"/>
      <c r="J16" s="454"/>
      <c r="K16" s="454"/>
      <c r="L16" s="454"/>
      <c r="M16" s="454"/>
      <c r="N16" s="454"/>
      <c r="O16" s="454"/>
      <c r="P16" s="454"/>
      <c r="Q16" s="455"/>
      <c r="R16" s="455"/>
      <c r="S16" s="455"/>
      <c r="T16" s="455"/>
      <c r="U16" s="455"/>
    </row>
    <row r="17" spans="1:21" ht="19.5" customHeight="1">
      <c r="A17" s="436"/>
      <c r="B17" s="437"/>
      <c r="C17" s="437"/>
      <c r="D17" s="438"/>
      <c r="E17" s="456"/>
      <c r="F17" s="456"/>
      <c r="G17" s="456"/>
      <c r="H17" s="456"/>
      <c r="I17" s="457"/>
      <c r="J17" s="462" t="s">
        <v>3111</v>
      </c>
      <c r="K17" s="463"/>
      <c r="L17" s="464"/>
      <c r="M17" s="464"/>
      <c r="N17" s="464"/>
      <c r="O17" s="464"/>
      <c r="P17" s="465"/>
      <c r="Q17" s="147" t="s">
        <v>3112</v>
      </c>
      <c r="R17" s="415" t="s">
        <v>3233</v>
      </c>
      <c r="S17" s="415"/>
      <c r="T17" s="415"/>
      <c r="U17" s="416"/>
    </row>
    <row r="18" spans="1:21" ht="19.5" customHeight="1">
      <c r="A18" s="436"/>
      <c r="B18" s="437"/>
      <c r="C18" s="437"/>
      <c r="D18" s="438"/>
      <c r="E18" s="458"/>
      <c r="F18" s="458"/>
      <c r="G18" s="458"/>
      <c r="H18" s="458"/>
      <c r="I18" s="459"/>
      <c r="J18" s="466"/>
      <c r="K18" s="467"/>
      <c r="L18" s="467"/>
      <c r="M18" s="467"/>
      <c r="N18" s="467"/>
      <c r="O18" s="467"/>
      <c r="P18" s="468"/>
      <c r="Q18" s="148" t="s">
        <v>3114</v>
      </c>
      <c r="R18" s="424" t="s">
        <v>3234</v>
      </c>
      <c r="S18" s="424"/>
      <c r="T18" s="424"/>
      <c r="U18" s="425"/>
    </row>
    <row r="19" spans="1:21" ht="19.5" customHeight="1">
      <c r="A19" s="436"/>
      <c r="B19" s="437"/>
      <c r="C19" s="437"/>
      <c r="D19" s="438"/>
      <c r="E19" s="458"/>
      <c r="F19" s="458"/>
      <c r="G19" s="458"/>
      <c r="H19" s="458"/>
      <c r="I19" s="459"/>
      <c r="J19" s="466"/>
      <c r="K19" s="467"/>
      <c r="L19" s="467"/>
      <c r="M19" s="467"/>
      <c r="N19" s="467"/>
      <c r="O19" s="467"/>
      <c r="P19" s="468"/>
      <c r="Q19" s="426" t="s">
        <v>3115</v>
      </c>
      <c r="R19" s="427"/>
      <c r="S19" s="428"/>
      <c r="T19" s="428"/>
      <c r="U19" s="429"/>
    </row>
    <row r="20" spans="1:21" ht="19.5" customHeight="1">
      <c r="A20" s="439"/>
      <c r="B20" s="440"/>
      <c r="C20" s="440"/>
      <c r="D20" s="441"/>
      <c r="E20" s="460"/>
      <c r="F20" s="460"/>
      <c r="G20" s="460"/>
      <c r="H20" s="460"/>
      <c r="I20" s="461"/>
      <c r="J20" s="469"/>
      <c r="K20" s="470"/>
      <c r="L20" s="470"/>
      <c r="M20" s="470"/>
      <c r="N20" s="470"/>
      <c r="O20" s="470"/>
      <c r="P20" s="471"/>
      <c r="Q20" s="430"/>
      <c r="R20" s="431"/>
      <c r="S20" s="431"/>
      <c r="T20" s="431"/>
      <c r="U20" s="432"/>
    </row>
    <row r="21" spans="1:21" ht="19.5" customHeight="1">
      <c r="A21" s="433" t="s">
        <v>3116</v>
      </c>
      <c r="B21" s="434"/>
      <c r="C21" s="434"/>
      <c r="D21" s="435"/>
      <c r="E21" s="442" t="s">
        <v>3117</v>
      </c>
      <c r="F21" s="443"/>
      <c r="G21" s="444"/>
      <c r="H21" s="442" t="s">
        <v>3108</v>
      </c>
      <c r="I21" s="444"/>
      <c r="J21" s="448" t="s">
        <v>3206</v>
      </c>
      <c r="K21" s="448"/>
      <c r="L21" s="448"/>
      <c r="M21" s="448"/>
      <c r="N21" s="448"/>
      <c r="O21" s="448"/>
      <c r="P21" s="448"/>
      <c r="Q21" s="450" t="s">
        <v>3118</v>
      </c>
      <c r="R21" s="450"/>
      <c r="S21" s="450"/>
      <c r="T21" s="450"/>
      <c r="U21" s="450"/>
    </row>
    <row r="22" spans="1:21" ht="19.5" customHeight="1">
      <c r="A22" s="436"/>
      <c r="B22" s="437"/>
      <c r="C22" s="437"/>
      <c r="D22" s="438"/>
      <c r="E22" s="445"/>
      <c r="F22" s="446"/>
      <c r="G22" s="447"/>
      <c r="H22" s="445"/>
      <c r="I22" s="447"/>
      <c r="J22" s="449"/>
      <c r="K22" s="449"/>
      <c r="L22" s="449"/>
      <c r="M22" s="449"/>
      <c r="N22" s="449"/>
      <c r="O22" s="449"/>
      <c r="P22" s="449"/>
      <c r="Q22" s="451"/>
      <c r="R22" s="451"/>
      <c r="S22" s="451"/>
      <c r="T22" s="451"/>
      <c r="U22" s="451"/>
    </row>
    <row r="23" spans="1:21" ht="19.5" customHeight="1">
      <c r="A23" s="436"/>
      <c r="B23" s="437"/>
      <c r="C23" s="437"/>
      <c r="D23" s="438"/>
      <c r="E23" s="404"/>
      <c r="F23" s="405"/>
      <c r="G23" s="405"/>
      <c r="H23" s="405"/>
      <c r="I23" s="405"/>
      <c r="J23" s="410" t="s">
        <v>3111</v>
      </c>
      <c r="K23" s="411"/>
      <c r="L23" s="412"/>
      <c r="M23" s="413"/>
      <c r="N23" s="413"/>
      <c r="O23" s="413"/>
      <c r="P23" s="414"/>
      <c r="Q23" s="147" t="s">
        <v>3112</v>
      </c>
      <c r="R23" s="415" t="s">
        <v>3113</v>
      </c>
      <c r="S23" s="415"/>
      <c r="T23" s="415"/>
      <c r="U23" s="416"/>
    </row>
    <row r="24" spans="1:21" ht="19.5" customHeight="1">
      <c r="A24" s="436"/>
      <c r="B24" s="437"/>
      <c r="C24" s="437"/>
      <c r="D24" s="438"/>
      <c r="E24" s="406"/>
      <c r="F24" s="407"/>
      <c r="G24" s="407"/>
      <c r="H24" s="407"/>
      <c r="I24" s="407"/>
      <c r="J24" s="417"/>
      <c r="K24" s="418"/>
      <c r="L24" s="418"/>
      <c r="M24" s="418"/>
      <c r="N24" s="418"/>
      <c r="O24" s="418"/>
      <c r="P24" s="419"/>
      <c r="Q24" s="148" t="s">
        <v>3114</v>
      </c>
      <c r="R24" s="424" t="s">
        <v>3113</v>
      </c>
      <c r="S24" s="424"/>
      <c r="T24" s="424"/>
      <c r="U24" s="425"/>
    </row>
    <row r="25" spans="1:21" ht="19.5" customHeight="1">
      <c r="A25" s="436"/>
      <c r="B25" s="437"/>
      <c r="C25" s="437"/>
      <c r="D25" s="438"/>
      <c r="E25" s="406"/>
      <c r="F25" s="407"/>
      <c r="G25" s="407"/>
      <c r="H25" s="407"/>
      <c r="I25" s="407"/>
      <c r="J25" s="420"/>
      <c r="K25" s="400"/>
      <c r="L25" s="400"/>
      <c r="M25" s="400"/>
      <c r="N25" s="400"/>
      <c r="O25" s="400"/>
      <c r="P25" s="401"/>
      <c r="Q25" s="426" t="s">
        <v>3115</v>
      </c>
      <c r="R25" s="427"/>
      <c r="S25" s="428"/>
      <c r="T25" s="428"/>
      <c r="U25" s="429"/>
    </row>
    <row r="26" spans="1:21" ht="19.5" customHeight="1">
      <c r="A26" s="436"/>
      <c r="B26" s="437"/>
      <c r="C26" s="437"/>
      <c r="D26" s="438"/>
      <c r="E26" s="408"/>
      <c r="F26" s="409"/>
      <c r="G26" s="409"/>
      <c r="H26" s="409"/>
      <c r="I26" s="409"/>
      <c r="J26" s="421"/>
      <c r="K26" s="422"/>
      <c r="L26" s="422"/>
      <c r="M26" s="422"/>
      <c r="N26" s="422"/>
      <c r="O26" s="422"/>
      <c r="P26" s="423"/>
      <c r="Q26" s="430"/>
      <c r="R26" s="431"/>
      <c r="S26" s="431"/>
      <c r="T26" s="431"/>
      <c r="U26" s="432"/>
    </row>
    <row r="27" spans="1:21" ht="19.5" customHeight="1">
      <c r="A27" s="436"/>
      <c r="B27" s="437"/>
      <c r="C27" s="437"/>
      <c r="D27" s="438"/>
      <c r="E27" s="404"/>
      <c r="F27" s="405"/>
      <c r="G27" s="405"/>
      <c r="H27" s="405"/>
      <c r="I27" s="405"/>
      <c r="J27" s="410" t="s">
        <v>3111</v>
      </c>
      <c r="K27" s="411"/>
      <c r="L27" s="412"/>
      <c r="M27" s="413"/>
      <c r="N27" s="413"/>
      <c r="O27" s="413"/>
      <c r="P27" s="414"/>
      <c r="Q27" s="147" t="s">
        <v>3112</v>
      </c>
      <c r="R27" s="415" t="s">
        <v>3113</v>
      </c>
      <c r="S27" s="415"/>
      <c r="T27" s="415"/>
      <c r="U27" s="416"/>
    </row>
    <row r="28" spans="1:21" ht="19.5" customHeight="1">
      <c r="A28" s="436"/>
      <c r="B28" s="437"/>
      <c r="C28" s="437"/>
      <c r="D28" s="438"/>
      <c r="E28" s="406"/>
      <c r="F28" s="407"/>
      <c r="G28" s="407"/>
      <c r="H28" s="407"/>
      <c r="I28" s="407"/>
      <c r="J28" s="417"/>
      <c r="K28" s="418"/>
      <c r="L28" s="418"/>
      <c r="M28" s="418"/>
      <c r="N28" s="418"/>
      <c r="O28" s="418"/>
      <c r="P28" s="419"/>
      <c r="Q28" s="148" t="s">
        <v>3114</v>
      </c>
      <c r="R28" s="424" t="s">
        <v>3113</v>
      </c>
      <c r="S28" s="424"/>
      <c r="T28" s="424"/>
      <c r="U28" s="425"/>
    </row>
    <row r="29" spans="1:21" ht="19.5" customHeight="1">
      <c r="A29" s="436"/>
      <c r="B29" s="437"/>
      <c r="C29" s="437"/>
      <c r="D29" s="438"/>
      <c r="E29" s="406"/>
      <c r="F29" s="407"/>
      <c r="G29" s="407"/>
      <c r="H29" s="407"/>
      <c r="I29" s="407"/>
      <c r="J29" s="420"/>
      <c r="K29" s="400"/>
      <c r="L29" s="400"/>
      <c r="M29" s="400"/>
      <c r="N29" s="400"/>
      <c r="O29" s="400"/>
      <c r="P29" s="401"/>
      <c r="Q29" s="426" t="s">
        <v>3115</v>
      </c>
      <c r="R29" s="427"/>
      <c r="S29" s="428"/>
      <c r="T29" s="428"/>
      <c r="U29" s="429"/>
    </row>
    <row r="30" spans="1:21" ht="19.5" customHeight="1">
      <c r="A30" s="436"/>
      <c r="B30" s="437"/>
      <c r="C30" s="437"/>
      <c r="D30" s="438"/>
      <c r="E30" s="408"/>
      <c r="F30" s="409"/>
      <c r="G30" s="409"/>
      <c r="H30" s="409"/>
      <c r="I30" s="409"/>
      <c r="J30" s="421"/>
      <c r="K30" s="422"/>
      <c r="L30" s="422"/>
      <c r="M30" s="422"/>
      <c r="N30" s="422"/>
      <c r="O30" s="422"/>
      <c r="P30" s="423"/>
      <c r="Q30" s="430"/>
      <c r="R30" s="431"/>
      <c r="S30" s="431"/>
      <c r="T30" s="431"/>
      <c r="U30" s="432"/>
    </row>
    <row r="31" spans="1:21" ht="19.5" customHeight="1">
      <c r="A31" s="436"/>
      <c r="B31" s="437"/>
      <c r="C31" s="437"/>
      <c r="D31" s="438"/>
      <c r="E31" s="404"/>
      <c r="F31" s="405"/>
      <c r="G31" s="405"/>
      <c r="H31" s="405"/>
      <c r="I31" s="405"/>
      <c r="J31" s="410" t="s">
        <v>3111</v>
      </c>
      <c r="K31" s="411"/>
      <c r="L31" s="412"/>
      <c r="M31" s="413"/>
      <c r="N31" s="413"/>
      <c r="O31" s="413"/>
      <c r="P31" s="414"/>
      <c r="Q31" s="147" t="s">
        <v>3112</v>
      </c>
      <c r="R31" s="415" t="s">
        <v>3113</v>
      </c>
      <c r="S31" s="415"/>
      <c r="T31" s="415"/>
      <c r="U31" s="416"/>
    </row>
    <row r="32" spans="1:21" ht="19.5" customHeight="1">
      <c r="A32" s="436"/>
      <c r="B32" s="437"/>
      <c r="C32" s="437"/>
      <c r="D32" s="438"/>
      <c r="E32" s="406"/>
      <c r="F32" s="407"/>
      <c r="G32" s="407"/>
      <c r="H32" s="407"/>
      <c r="I32" s="407"/>
      <c r="J32" s="417"/>
      <c r="K32" s="418"/>
      <c r="L32" s="418"/>
      <c r="M32" s="418"/>
      <c r="N32" s="418"/>
      <c r="O32" s="418"/>
      <c r="P32" s="419"/>
      <c r="Q32" s="148" t="s">
        <v>3114</v>
      </c>
      <c r="R32" s="424" t="s">
        <v>3113</v>
      </c>
      <c r="S32" s="424"/>
      <c r="T32" s="424"/>
      <c r="U32" s="425"/>
    </row>
    <row r="33" spans="1:21" ht="19.5" customHeight="1">
      <c r="A33" s="436"/>
      <c r="B33" s="437"/>
      <c r="C33" s="437"/>
      <c r="D33" s="438"/>
      <c r="E33" s="406"/>
      <c r="F33" s="407"/>
      <c r="G33" s="407"/>
      <c r="H33" s="407"/>
      <c r="I33" s="407"/>
      <c r="J33" s="420"/>
      <c r="K33" s="400"/>
      <c r="L33" s="400"/>
      <c r="M33" s="400"/>
      <c r="N33" s="400"/>
      <c r="O33" s="400"/>
      <c r="P33" s="401"/>
      <c r="Q33" s="426" t="s">
        <v>3115</v>
      </c>
      <c r="R33" s="427"/>
      <c r="S33" s="428"/>
      <c r="T33" s="428"/>
      <c r="U33" s="429"/>
    </row>
    <row r="34" spans="1:21" ht="19.5" customHeight="1">
      <c r="A34" s="439"/>
      <c r="B34" s="440"/>
      <c r="C34" s="440"/>
      <c r="D34" s="441"/>
      <c r="E34" s="408"/>
      <c r="F34" s="409"/>
      <c r="G34" s="409"/>
      <c r="H34" s="409"/>
      <c r="I34" s="409"/>
      <c r="J34" s="421"/>
      <c r="K34" s="422"/>
      <c r="L34" s="422"/>
      <c r="M34" s="422"/>
      <c r="N34" s="422"/>
      <c r="O34" s="422"/>
      <c r="P34" s="423"/>
      <c r="Q34" s="430"/>
      <c r="R34" s="431"/>
      <c r="S34" s="431"/>
      <c r="T34" s="431"/>
      <c r="U34" s="432"/>
    </row>
    <row r="35" spans="1:21" ht="19.5" customHeight="1">
      <c r="A35" s="387" t="s">
        <v>3119</v>
      </c>
      <c r="B35" s="388"/>
      <c r="C35" s="388"/>
      <c r="D35" s="389"/>
      <c r="E35" s="396"/>
      <c r="F35" s="396"/>
      <c r="G35" s="396"/>
      <c r="H35" s="396"/>
      <c r="I35" s="396"/>
      <c r="J35" s="396"/>
      <c r="K35" s="396"/>
      <c r="L35" s="396"/>
      <c r="M35" s="396"/>
      <c r="N35" s="396"/>
      <c r="O35" s="396"/>
      <c r="P35" s="396"/>
      <c r="Q35" s="396"/>
      <c r="R35" s="396"/>
      <c r="S35" s="396"/>
      <c r="T35" s="396"/>
      <c r="U35" s="397"/>
    </row>
    <row r="36" spans="1:21" ht="19.5" customHeight="1">
      <c r="A36" s="390"/>
      <c r="B36" s="391"/>
      <c r="C36" s="391"/>
      <c r="D36" s="392"/>
      <c r="E36" s="398" t="s">
        <v>3120</v>
      </c>
      <c r="F36" s="399"/>
      <c r="G36" s="399"/>
      <c r="H36" s="400"/>
      <c r="I36" s="400"/>
      <c r="J36" s="400"/>
      <c r="K36" s="400"/>
      <c r="L36" s="400"/>
      <c r="M36" s="400"/>
      <c r="N36" s="400"/>
      <c r="O36" s="400"/>
      <c r="P36" s="400"/>
      <c r="Q36" s="400"/>
      <c r="R36" s="400"/>
      <c r="S36" s="400"/>
      <c r="T36" s="400"/>
      <c r="U36" s="401"/>
    </row>
    <row r="37" spans="1:21" ht="19.5" customHeight="1">
      <c r="A37" s="390"/>
      <c r="B37" s="391"/>
      <c r="C37" s="391"/>
      <c r="D37" s="392"/>
      <c r="E37" s="398" t="s">
        <v>3121</v>
      </c>
      <c r="F37" s="399"/>
      <c r="G37" s="399"/>
      <c r="H37" s="400"/>
      <c r="I37" s="400"/>
      <c r="J37" s="400"/>
      <c r="K37" s="400"/>
      <c r="L37" s="400"/>
      <c r="M37" s="400"/>
      <c r="N37" s="400"/>
      <c r="O37" s="400"/>
      <c r="P37" s="400"/>
      <c r="Q37" s="400"/>
      <c r="R37" s="400"/>
      <c r="S37" s="400"/>
      <c r="T37" s="400"/>
      <c r="U37" s="401"/>
    </row>
    <row r="38" spans="1:21" ht="19.5" customHeight="1">
      <c r="A38" s="390"/>
      <c r="B38" s="391"/>
      <c r="C38" s="391"/>
      <c r="D38" s="392"/>
      <c r="E38" s="398" t="s">
        <v>3122</v>
      </c>
      <c r="F38" s="399"/>
      <c r="G38" s="399"/>
      <c r="H38" s="400"/>
      <c r="I38" s="400"/>
      <c r="J38" s="400"/>
      <c r="K38" s="400"/>
      <c r="L38" s="400"/>
      <c r="M38" s="400"/>
      <c r="N38" s="400"/>
      <c r="O38" s="400"/>
      <c r="P38" s="400"/>
      <c r="Q38" s="400"/>
      <c r="R38" s="400"/>
      <c r="S38" s="400"/>
      <c r="T38" s="400"/>
      <c r="U38" s="401"/>
    </row>
    <row r="39" spans="1:21" ht="19.5" customHeight="1">
      <c r="A39" s="390"/>
      <c r="B39" s="391"/>
      <c r="C39" s="391"/>
      <c r="D39" s="392"/>
      <c r="E39" s="398" t="s">
        <v>3123</v>
      </c>
      <c r="F39" s="399"/>
      <c r="G39" s="399"/>
      <c r="H39" s="400"/>
      <c r="I39" s="400"/>
      <c r="J39" s="400"/>
      <c r="K39" s="400"/>
      <c r="L39" s="400"/>
      <c r="M39" s="400"/>
      <c r="N39" s="400"/>
      <c r="O39" s="400"/>
      <c r="P39" s="400"/>
      <c r="Q39" s="400"/>
      <c r="R39" s="400"/>
      <c r="S39" s="400"/>
      <c r="T39" s="400"/>
      <c r="U39" s="401"/>
    </row>
    <row r="40" spans="1:21" ht="19.5" customHeight="1">
      <c r="A40" s="390"/>
      <c r="B40" s="391"/>
      <c r="C40" s="391"/>
      <c r="D40" s="392"/>
      <c r="E40" s="398" t="s">
        <v>3124</v>
      </c>
      <c r="F40" s="399"/>
      <c r="G40" s="399"/>
      <c r="H40" s="400"/>
      <c r="I40" s="400"/>
      <c r="J40" s="400"/>
      <c r="K40" s="400"/>
      <c r="L40" s="400"/>
      <c r="M40" s="400"/>
      <c r="N40" s="400"/>
      <c r="O40" s="400"/>
      <c r="P40" s="400"/>
      <c r="Q40" s="400"/>
      <c r="R40" s="400"/>
      <c r="S40" s="400"/>
      <c r="T40" s="400"/>
      <c r="U40" s="401"/>
    </row>
    <row r="41" spans="1:21" ht="19.5" customHeight="1">
      <c r="A41" s="390"/>
      <c r="B41" s="391"/>
      <c r="C41" s="391"/>
      <c r="D41" s="392"/>
      <c r="E41" s="398" t="s">
        <v>3125</v>
      </c>
      <c r="F41" s="399"/>
      <c r="G41" s="399"/>
      <c r="H41" s="400"/>
      <c r="I41" s="400"/>
      <c r="J41" s="400"/>
      <c r="K41" s="400"/>
      <c r="L41" s="400"/>
      <c r="M41" s="400"/>
      <c r="N41" s="400"/>
      <c r="O41" s="400"/>
      <c r="P41" s="400"/>
      <c r="Q41" s="400"/>
      <c r="R41" s="400"/>
      <c r="S41" s="400"/>
      <c r="T41" s="400"/>
      <c r="U41" s="401"/>
    </row>
    <row r="42" spans="1:21" ht="19.5" customHeight="1">
      <c r="A42" s="393"/>
      <c r="B42" s="394"/>
      <c r="C42" s="394"/>
      <c r="D42" s="395"/>
      <c r="E42" s="402"/>
      <c r="F42" s="402"/>
      <c r="G42" s="402"/>
      <c r="H42" s="402"/>
      <c r="I42" s="402"/>
      <c r="J42" s="402"/>
      <c r="K42" s="402"/>
      <c r="L42" s="402"/>
      <c r="M42" s="402"/>
      <c r="N42" s="402"/>
      <c r="O42" s="402"/>
      <c r="P42" s="402"/>
      <c r="Q42" s="402"/>
      <c r="R42" s="402"/>
      <c r="S42" s="402"/>
      <c r="T42" s="402"/>
      <c r="U42" s="403"/>
    </row>
    <row r="43" spans="1:21">
      <c r="A43" s="149"/>
      <c r="B43" s="149"/>
      <c r="C43" s="149"/>
      <c r="D43" s="149"/>
      <c r="E43" s="149"/>
      <c r="F43" s="149"/>
      <c r="G43" s="149"/>
    </row>
  </sheetData>
  <sheetProtection password="CC8D" sheet="1"/>
  <mergeCells count="83">
    <mergeCell ref="A1:B1"/>
    <mergeCell ref="D1:E1"/>
    <mergeCell ref="F1:U1"/>
    <mergeCell ref="A3:D4"/>
    <mergeCell ref="E3:O4"/>
    <mergeCell ref="P3:R4"/>
    <mergeCell ref="S3:U4"/>
    <mergeCell ref="Q2:U2"/>
    <mergeCell ref="B5:D7"/>
    <mergeCell ref="E5:U5"/>
    <mergeCell ref="E6:U6"/>
    <mergeCell ref="E7:U7"/>
    <mergeCell ref="A8:D9"/>
    <mergeCell ref="E8:U9"/>
    <mergeCell ref="A10:D11"/>
    <mergeCell ref="E10:U11"/>
    <mergeCell ref="B12:D14"/>
    <mergeCell ref="E12:U12"/>
    <mergeCell ref="E13:U13"/>
    <mergeCell ref="E14:U14"/>
    <mergeCell ref="A15:D20"/>
    <mergeCell ref="E15:I16"/>
    <mergeCell ref="J15:P16"/>
    <mergeCell ref="Q15:U16"/>
    <mergeCell ref="E17:I20"/>
    <mergeCell ref="J17:K17"/>
    <mergeCell ref="L17:P17"/>
    <mergeCell ref="R17:U17"/>
    <mergeCell ref="J18:P20"/>
    <mergeCell ref="R18:U18"/>
    <mergeCell ref="Q19:R19"/>
    <mergeCell ref="S19:U19"/>
    <mergeCell ref="Q20:U20"/>
    <mergeCell ref="A21:D34"/>
    <mergeCell ref="E21:G22"/>
    <mergeCell ref="H21:I22"/>
    <mergeCell ref="J21:P22"/>
    <mergeCell ref="Q21:U22"/>
    <mergeCell ref="E23:G26"/>
    <mergeCell ref="H23:I26"/>
    <mergeCell ref="Q25:R25"/>
    <mergeCell ref="S25:U25"/>
    <mergeCell ref="Q26:U26"/>
    <mergeCell ref="J28:P30"/>
    <mergeCell ref="R28:U28"/>
    <mergeCell ref="Q29:R29"/>
    <mergeCell ref="S29:U29"/>
    <mergeCell ref="Q30:U30"/>
    <mergeCell ref="J23:K23"/>
    <mergeCell ref="L23:P23"/>
    <mergeCell ref="R23:U23"/>
    <mergeCell ref="J24:P26"/>
    <mergeCell ref="R24:U24"/>
    <mergeCell ref="J32:P34"/>
    <mergeCell ref="R32:U32"/>
    <mergeCell ref="Q33:R33"/>
    <mergeCell ref="S33:U33"/>
    <mergeCell ref="Q34:U34"/>
    <mergeCell ref="E27:G30"/>
    <mergeCell ref="H27:I30"/>
    <mergeCell ref="J27:K27"/>
    <mergeCell ref="L27:P27"/>
    <mergeCell ref="R27:U27"/>
    <mergeCell ref="E31:G34"/>
    <mergeCell ref="H31:I34"/>
    <mergeCell ref="J31:K31"/>
    <mergeCell ref="L31:P31"/>
    <mergeCell ref="R31:U31"/>
    <mergeCell ref="A35:D42"/>
    <mergeCell ref="E35:U35"/>
    <mergeCell ref="E36:G36"/>
    <mergeCell ref="H36:U36"/>
    <mergeCell ref="E37:G37"/>
    <mergeCell ref="E40:G40"/>
    <mergeCell ref="H40:U40"/>
    <mergeCell ref="E41:G41"/>
    <mergeCell ref="H41:U41"/>
    <mergeCell ref="E42:U42"/>
    <mergeCell ref="H37:U37"/>
    <mergeCell ref="E38:G38"/>
    <mergeCell ref="H38:U38"/>
    <mergeCell ref="E39:G39"/>
    <mergeCell ref="H39:U39"/>
  </mergeCells>
  <phoneticPr fontId="2"/>
  <pageMargins left="0.39370078740157483" right="0.39370078740157483" top="0.39370078740157483" bottom="0.39370078740157483" header="0.31496062992125984" footer="0.1968503937007874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10"/>
  </sheetPr>
  <dimension ref="A1:AF29"/>
  <sheetViews>
    <sheetView showGridLines="0" zoomScaleNormal="100" workbookViewId="0">
      <selection activeCell="G12" sqref="G12"/>
    </sheetView>
  </sheetViews>
  <sheetFormatPr defaultColWidth="4" defaultRowHeight="30" customHeight="1"/>
  <cols>
    <col min="1" max="24" width="4" style="2" customWidth="1"/>
    <col min="25" max="25" width="7.125" style="24" hidden="1" customWidth="1"/>
    <col min="26" max="26" width="1.875" style="6" customWidth="1"/>
    <col min="27" max="32" width="4" style="6" customWidth="1"/>
    <col min="33" max="54" width="4" style="2" customWidth="1"/>
    <col min="55" max="16384" width="4" style="2"/>
  </cols>
  <sheetData>
    <row r="1" spans="1:32" s="9" customFormat="1" ht="15" customHeight="1">
      <c r="A1" s="2"/>
      <c r="B1" s="2"/>
      <c r="C1" s="2"/>
      <c r="D1" s="2"/>
      <c r="E1" s="2"/>
      <c r="F1" s="2"/>
      <c r="G1" s="2"/>
      <c r="H1" s="2"/>
      <c r="I1" s="2"/>
      <c r="J1" s="2"/>
      <c r="K1" s="2"/>
      <c r="L1" s="2"/>
      <c r="M1" s="2"/>
      <c r="N1" s="2"/>
      <c r="O1" s="2"/>
      <c r="P1" s="2"/>
      <c r="Q1" s="2"/>
      <c r="R1" s="2"/>
      <c r="S1" s="2"/>
      <c r="T1" s="2"/>
      <c r="U1" s="2"/>
      <c r="V1" s="2"/>
      <c r="W1" s="2"/>
      <c r="X1" s="51" t="s">
        <v>3208</v>
      </c>
      <c r="Y1" s="23"/>
    </row>
    <row r="2" spans="1:32" s="9" customFormat="1" ht="15" customHeight="1">
      <c r="A2" s="166"/>
      <c r="B2" s="166"/>
      <c r="C2" s="166"/>
      <c r="D2" s="166"/>
      <c r="E2" s="166"/>
      <c r="F2" s="166"/>
      <c r="G2" s="572" t="s">
        <v>2980</v>
      </c>
      <c r="H2" s="572"/>
      <c r="I2" s="168">
        <f>'様式1-1'!I2</f>
        <v>29</v>
      </c>
      <c r="J2" s="573" t="s">
        <v>2979</v>
      </c>
      <c r="K2" s="573"/>
      <c r="L2" s="54" t="s">
        <v>3082</v>
      </c>
      <c r="M2" s="54"/>
      <c r="N2" s="54"/>
      <c r="O2" s="52"/>
      <c r="P2" s="54" t="s">
        <v>2046</v>
      </c>
      <c r="Q2" s="52"/>
      <c r="R2" s="53"/>
      <c r="S2" s="53"/>
      <c r="T2" s="166"/>
      <c r="U2" s="166"/>
      <c r="V2" s="166"/>
      <c r="W2" s="166"/>
      <c r="X2" s="166"/>
      <c r="Y2" s="23"/>
    </row>
    <row r="3" spans="1:32" s="9" customFormat="1" ht="15" customHeight="1">
      <c r="A3" s="166"/>
      <c r="B3" s="166"/>
      <c r="C3" s="166"/>
      <c r="D3" s="166"/>
      <c r="E3" s="166"/>
      <c r="F3" s="166"/>
      <c r="G3" s="256" t="s">
        <v>3083</v>
      </c>
      <c r="H3" s="256"/>
      <c r="I3" s="256"/>
      <c r="J3" s="256"/>
      <c r="K3" s="256"/>
      <c r="L3" s="256"/>
      <c r="M3" s="256"/>
      <c r="N3" s="256"/>
      <c r="O3" s="256"/>
      <c r="P3" s="256"/>
      <c r="Q3" s="256"/>
      <c r="R3" s="256"/>
      <c r="S3" s="256"/>
      <c r="T3" s="166"/>
      <c r="U3" s="166"/>
      <c r="V3" s="166"/>
      <c r="W3" s="166"/>
      <c r="X3" s="166"/>
      <c r="Y3" s="23"/>
    </row>
    <row r="4" spans="1:32" s="9" customFormat="1" ht="7.5" customHeight="1">
      <c r="A4" s="166"/>
      <c r="B4" s="166"/>
      <c r="C4" s="166"/>
      <c r="D4" s="166"/>
      <c r="E4" s="166"/>
      <c r="F4" s="166"/>
      <c r="G4" s="167"/>
      <c r="H4" s="167"/>
      <c r="I4" s="168"/>
      <c r="J4" s="169"/>
      <c r="K4" s="166"/>
      <c r="L4" s="166"/>
      <c r="M4" s="166"/>
      <c r="N4" s="166"/>
      <c r="O4" s="166"/>
      <c r="P4" s="166"/>
      <c r="Q4" s="166"/>
      <c r="R4" s="166"/>
      <c r="S4" s="166"/>
      <c r="T4" s="166"/>
      <c r="U4" s="166"/>
      <c r="V4" s="166"/>
      <c r="W4" s="166"/>
      <c r="X4" s="166"/>
      <c r="Y4" s="23"/>
    </row>
    <row r="5" spans="1:32" s="10" customFormat="1" ht="30" customHeight="1">
      <c r="A5" s="553" t="s">
        <v>2970</v>
      </c>
      <c r="B5" s="504"/>
      <c r="C5" s="504"/>
      <c r="D5" s="505"/>
      <c r="E5" s="574" t="s">
        <v>3053</v>
      </c>
      <c r="F5" s="574"/>
      <c r="G5" s="574"/>
      <c r="H5" s="556" t="s">
        <v>2971</v>
      </c>
      <c r="I5" s="556"/>
      <c r="J5" s="556"/>
      <c r="K5" s="556"/>
      <c r="L5" s="575" t="s">
        <v>45</v>
      </c>
      <c r="M5" s="575"/>
      <c r="N5" s="575"/>
      <c r="O5" s="575"/>
      <c r="P5" s="575"/>
      <c r="Q5" s="575"/>
      <c r="R5" s="575"/>
      <c r="S5" s="575"/>
      <c r="T5" s="575"/>
      <c r="U5" s="575"/>
      <c r="V5" s="575"/>
      <c r="W5" s="575"/>
      <c r="X5" s="575"/>
      <c r="Y5" s="24"/>
      <c r="Z5" s="9"/>
      <c r="AA5" s="9"/>
      <c r="AB5" s="9"/>
      <c r="AC5" s="9"/>
      <c r="AD5" s="9"/>
      <c r="AE5" s="9"/>
      <c r="AF5" s="9"/>
    </row>
    <row r="6" spans="1:32" s="10" customFormat="1" ht="30" customHeight="1">
      <c r="A6" s="553" t="s">
        <v>1396</v>
      </c>
      <c r="B6" s="504"/>
      <c r="C6" s="504"/>
      <c r="D6" s="505"/>
      <c r="E6" s="557" t="s">
        <v>3052</v>
      </c>
      <c r="F6" s="557"/>
      <c r="G6" s="557"/>
      <c r="H6" s="556" t="s">
        <v>2972</v>
      </c>
      <c r="I6" s="556"/>
      <c r="J6" s="556"/>
      <c r="K6" s="556"/>
      <c r="L6" s="575" t="s">
        <v>46</v>
      </c>
      <c r="M6" s="575"/>
      <c r="N6" s="575"/>
      <c r="O6" s="575"/>
      <c r="P6" s="575"/>
      <c r="Q6" s="575"/>
      <c r="R6" s="575"/>
      <c r="S6" s="575"/>
      <c r="T6" s="575"/>
      <c r="U6" s="575"/>
      <c r="V6" s="575"/>
      <c r="W6" s="575"/>
      <c r="X6" s="575"/>
      <c r="Y6" s="24"/>
      <c r="Z6" s="9"/>
      <c r="AA6" s="9"/>
      <c r="AB6" s="9"/>
      <c r="AC6" s="9"/>
      <c r="AD6" s="9"/>
      <c r="AE6" s="9"/>
      <c r="AF6" s="9"/>
    </row>
    <row r="7" spans="1:32" s="56" customFormat="1" ht="30" customHeight="1">
      <c r="A7" s="198" t="s">
        <v>3084</v>
      </c>
      <c r="B7" s="199"/>
      <c r="C7" s="199"/>
      <c r="D7" s="200"/>
      <c r="E7" s="586" t="s">
        <v>3151</v>
      </c>
      <c r="F7" s="586"/>
      <c r="G7" s="586"/>
      <c r="H7" s="586"/>
      <c r="I7" s="587"/>
      <c r="J7" s="588"/>
      <c r="K7" s="588"/>
      <c r="L7" s="588"/>
      <c r="M7" s="589"/>
      <c r="N7" s="589"/>
      <c r="O7" s="589"/>
      <c r="P7" s="589"/>
      <c r="Q7" s="170"/>
      <c r="R7" s="170"/>
      <c r="S7" s="170"/>
      <c r="T7" s="170"/>
      <c r="U7" s="170"/>
      <c r="V7" s="170"/>
      <c r="W7" s="170"/>
      <c r="X7" s="170"/>
      <c r="Y7" s="171"/>
      <c r="Z7" s="140"/>
      <c r="AA7" s="140"/>
      <c r="AB7" s="52"/>
      <c r="AC7" s="52"/>
      <c r="AD7" s="52"/>
      <c r="AE7" s="52"/>
      <c r="AF7" s="52"/>
    </row>
    <row r="8" spans="1:32" s="10" customFormat="1" ht="30" customHeight="1">
      <c r="A8" s="195" t="s">
        <v>2844</v>
      </c>
      <c r="B8" s="196"/>
      <c r="C8" s="196"/>
      <c r="D8" s="197"/>
      <c r="E8" s="579" t="s">
        <v>47</v>
      </c>
      <c r="F8" s="580"/>
      <c r="G8" s="580"/>
      <c r="H8" s="580"/>
      <c r="I8" s="580"/>
      <c r="J8" s="580"/>
      <c r="K8" s="580"/>
      <c r="L8" s="580"/>
      <c r="M8" s="580"/>
      <c r="N8" s="580"/>
      <c r="O8" s="580"/>
      <c r="P8" s="580"/>
      <c r="Q8" s="580"/>
      <c r="R8" s="580"/>
      <c r="S8" s="580"/>
      <c r="T8" s="580"/>
      <c r="U8" s="580"/>
      <c r="V8" s="580"/>
      <c r="W8" s="580"/>
      <c r="X8" s="581"/>
      <c r="Y8" s="24"/>
      <c r="Z8" s="9"/>
      <c r="AA8" s="9"/>
      <c r="AB8" s="9"/>
      <c r="AC8" s="9"/>
      <c r="AD8" s="9"/>
      <c r="AE8" s="9"/>
      <c r="AF8" s="9"/>
    </row>
    <row r="9" spans="1:32" s="10" customFormat="1" ht="30" customHeight="1">
      <c r="A9" s="208" t="s">
        <v>1163</v>
      </c>
      <c r="B9" s="209"/>
      <c r="C9" s="209"/>
      <c r="D9" s="210"/>
      <c r="E9" s="579" t="s">
        <v>3136</v>
      </c>
      <c r="F9" s="580"/>
      <c r="G9" s="580"/>
      <c r="H9" s="580"/>
      <c r="I9" s="580"/>
      <c r="J9" s="580"/>
      <c r="K9" s="580"/>
      <c r="L9" s="580"/>
      <c r="M9" s="580"/>
      <c r="N9" s="580"/>
      <c r="O9" s="580"/>
      <c r="P9" s="580"/>
      <c r="Q9" s="580"/>
      <c r="R9" s="580"/>
      <c r="S9" s="580"/>
      <c r="T9" s="580"/>
      <c r="U9" s="580"/>
      <c r="V9" s="580"/>
      <c r="W9" s="580"/>
      <c r="X9" s="581"/>
      <c r="Y9" s="24"/>
      <c r="Z9" s="9"/>
      <c r="AA9" s="9"/>
      <c r="AB9" s="9"/>
      <c r="AC9" s="9"/>
      <c r="AD9" s="9"/>
      <c r="AE9" s="9"/>
      <c r="AF9" s="9"/>
    </row>
    <row r="10" spans="1:32" s="10" customFormat="1" ht="30" customHeight="1">
      <c r="A10" s="523" t="s">
        <v>1448</v>
      </c>
      <c r="B10" s="524"/>
      <c r="C10" s="524"/>
      <c r="D10" s="525"/>
      <c r="E10" s="565"/>
      <c r="F10" s="566"/>
      <c r="G10" s="566"/>
      <c r="H10" s="566"/>
      <c r="I10" s="566"/>
      <c r="J10" s="566"/>
      <c r="K10" s="566"/>
      <c r="L10" s="567"/>
      <c r="M10" s="564" t="s">
        <v>1305</v>
      </c>
      <c r="N10" s="508"/>
      <c r="O10" s="548" t="s">
        <v>3137</v>
      </c>
      <c r="P10" s="582"/>
      <c r="Q10" s="549"/>
      <c r="R10" s="576" t="s">
        <v>2032</v>
      </c>
      <c r="S10" s="577"/>
      <c r="T10" s="577"/>
      <c r="U10" s="578"/>
      <c r="V10" s="558" t="s">
        <v>3138</v>
      </c>
      <c r="W10" s="559"/>
      <c r="X10" s="560"/>
      <c r="Y10" s="24">
        <v>1</v>
      </c>
      <c r="Z10" s="9"/>
      <c r="AA10" s="9"/>
      <c r="AB10" s="9"/>
      <c r="AC10" s="9"/>
      <c r="AD10" s="9"/>
      <c r="AE10" s="9"/>
      <c r="AF10" s="9"/>
    </row>
    <row r="11" spans="1:32" s="10" customFormat="1" ht="30" customHeight="1">
      <c r="A11" s="564" t="s">
        <v>1391</v>
      </c>
      <c r="B11" s="507"/>
      <c r="C11" s="507"/>
      <c r="D11" s="508"/>
      <c r="E11" s="570" t="s">
        <v>2980</v>
      </c>
      <c r="F11" s="571"/>
      <c r="G11" s="172"/>
      <c r="H11" s="37" t="s">
        <v>1307</v>
      </c>
      <c r="I11" s="172"/>
      <c r="J11" s="37" t="s">
        <v>1312</v>
      </c>
      <c r="K11" s="172"/>
      <c r="L11" s="39" t="s">
        <v>1309</v>
      </c>
      <c r="M11" s="590"/>
      <c r="N11" s="591"/>
      <c r="O11" s="591"/>
      <c r="P11" s="591"/>
      <c r="Q11" s="591"/>
      <c r="R11" s="591"/>
      <c r="S11" s="591"/>
      <c r="T11" s="591"/>
      <c r="U11" s="591"/>
      <c r="V11" s="591"/>
      <c r="W11" s="591"/>
      <c r="X11" s="592"/>
      <c r="Y11" s="173" t="str">
        <f>E11&amp;G11&amp;H11&amp;I11&amp;J11&amp;K11&amp;L11</f>
        <v>平成年月日</v>
      </c>
      <c r="Z11" s="9"/>
      <c r="AA11" s="9"/>
      <c r="AB11" s="9"/>
      <c r="AC11" s="9"/>
      <c r="AD11" s="9"/>
      <c r="AE11" s="9"/>
      <c r="AF11" s="9"/>
    </row>
    <row r="12" spans="1:32" s="10" customFormat="1" ht="30" customHeight="1">
      <c r="A12" s="561" t="s">
        <v>1390</v>
      </c>
      <c r="B12" s="562"/>
      <c r="C12" s="562"/>
      <c r="D12" s="563"/>
      <c r="E12" s="568" t="s">
        <v>2980</v>
      </c>
      <c r="F12" s="569"/>
      <c r="G12" s="174">
        <v>30</v>
      </c>
      <c r="H12" s="38" t="s">
        <v>1307</v>
      </c>
      <c r="I12" s="174">
        <v>3</v>
      </c>
      <c r="J12" s="38" t="s">
        <v>1308</v>
      </c>
      <c r="K12" s="174">
        <v>15</v>
      </c>
      <c r="L12" s="40" t="s">
        <v>1309</v>
      </c>
      <c r="M12" s="583"/>
      <c r="N12" s="584"/>
      <c r="O12" s="584"/>
      <c r="P12" s="584"/>
      <c r="Q12" s="584"/>
      <c r="R12" s="584"/>
      <c r="S12" s="584"/>
      <c r="T12" s="584"/>
      <c r="U12" s="584"/>
      <c r="V12" s="584"/>
      <c r="W12" s="584"/>
      <c r="X12" s="585"/>
      <c r="Y12" s="173" t="str">
        <f>E12&amp;G12&amp;H12&amp;I12&amp;J12&amp;K12&amp;L12</f>
        <v>平成30年3月15日</v>
      </c>
      <c r="Z12" s="9"/>
      <c r="AA12" s="9"/>
      <c r="AB12" s="9"/>
      <c r="AC12" s="9"/>
      <c r="AD12" s="9"/>
      <c r="AE12" s="9"/>
      <c r="AF12" s="9"/>
    </row>
    <row r="13" spans="1:32" s="10" customFormat="1" ht="30" customHeight="1">
      <c r="A13" s="547" t="s">
        <v>29</v>
      </c>
      <c r="B13" s="547"/>
      <c r="C13" s="547"/>
      <c r="D13" s="547"/>
      <c r="E13" s="548" t="s">
        <v>48</v>
      </c>
      <c r="F13" s="549"/>
      <c r="G13" s="555" t="s">
        <v>2974</v>
      </c>
      <c r="H13" s="555"/>
      <c r="I13" s="554"/>
      <c r="J13" s="554"/>
      <c r="K13" s="554"/>
      <c r="L13" s="554"/>
      <c r="M13" s="554"/>
      <c r="N13" s="554"/>
      <c r="O13" s="554"/>
      <c r="P13" s="554"/>
      <c r="Q13" s="554"/>
      <c r="R13" s="554"/>
      <c r="S13" s="554"/>
      <c r="T13" s="554"/>
      <c r="U13" s="554"/>
      <c r="V13" s="554"/>
      <c r="W13" s="554"/>
      <c r="X13" s="554"/>
      <c r="Y13" s="24"/>
      <c r="Z13" s="9"/>
      <c r="AA13" s="9"/>
      <c r="AB13" s="9"/>
      <c r="AC13" s="9"/>
      <c r="AD13" s="9"/>
      <c r="AE13" s="9"/>
      <c r="AF13" s="9"/>
    </row>
    <row r="14" spans="1:32" s="10" customFormat="1" ht="17.25">
      <c r="A14" s="175"/>
      <c r="B14" s="175"/>
      <c r="C14" s="175"/>
      <c r="D14" s="175"/>
      <c r="E14" s="19"/>
      <c r="F14" s="19"/>
      <c r="G14" s="20"/>
      <c r="H14" s="20"/>
      <c r="I14" s="19"/>
      <c r="J14" s="19"/>
      <c r="K14" s="19"/>
      <c r="L14" s="19"/>
      <c r="M14" s="19"/>
      <c r="N14" s="19"/>
      <c r="O14" s="19"/>
      <c r="P14" s="19"/>
      <c r="Q14" s="19"/>
      <c r="R14" s="19"/>
      <c r="S14" s="19"/>
      <c r="T14" s="19"/>
      <c r="U14" s="19"/>
      <c r="V14" s="19"/>
      <c r="W14" s="19"/>
      <c r="X14" s="19"/>
      <c r="Y14" s="24"/>
      <c r="Z14" s="9"/>
      <c r="AA14" s="9"/>
      <c r="AB14" s="9"/>
      <c r="AC14" s="9"/>
      <c r="AD14" s="9"/>
      <c r="AE14" s="9"/>
      <c r="AF14" s="9"/>
    </row>
    <row r="15" spans="1:32" s="10" customFormat="1" ht="17.25" customHeight="1">
      <c r="B15" s="213" t="s">
        <v>3085</v>
      </c>
      <c r="C15" s="213"/>
      <c r="D15" s="213"/>
      <c r="E15" s="213"/>
      <c r="F15" s="213"/>
      <c r="G15" s="213"/>
      <c r="H15" s="213"/>
      <c r="I15" s="213"/>
      <c r="J15" s="213"/>
      <c r="K15" s="213"/>
      <c r="L15" s="213"/>
      <c r="M15" s="213"/>
      <c r="N15" s="213"/>
      <c r="O15" s="213"/>
      <c r="P15" s="213"/>
      <c r="Q15" s="213"/>
      <c r="R15" s="213"/>
      <c r="S15" s="213"/>
      <c r="T15" s="213"/>
      <c r="U15" s="213"/>
      <c r="V15" s="213"/>
      <c r="W15" s="213"/>
      <c r="X15" s="176"/>
      <c r="Y15" s="24"/>
      <c r="Z15" s="9"/>
      <c r="AA15" s="9"/>
      <c r="AB15" s="9"/>
      <c r="AC15" s="9"/>
      <c r="AD15" s="9"/>
      <c r="AE15" s="9"/>
      <c r="AF15" s="9"/>
    </row>
    <row r="16" spans="1:32" s="10" customFormat="1" ht="30" customHeight="1">
      <c r="A16" s="523"/>
      <c r="B16" s="524"/>
      <c r="C16" s="524"/>
      <c r="D16" s="524"/>
      <c r="E16" s="524"/>
      <c r="F16" s="524"/>
      <c r="G16" s="524"/>
      <c r="H16" s="524"/>
      <c r="I16" s="524"/>
      <c r="J16" s="524"/>
      <c r="K16" s="524"/>
      <c r="L16" s="525"/>
      <c r="M16" s="526" t="s">
        <v>26</v>
      </c>
      <c r="N16" s="526"/>
      <c r="O16" s="526"/>
      <c r="P16" s="526"/>
      <c r="Q16" s="526"/>
      <c r="R16" s="526"/>
      <c r="S16" s="527" t="s">
        <v>32</v>
      </c>
      <c r="T16" s="528"/>
      <c r="U16" s="528"/>
      <c r="V16" s="528"/>
      <c r="W16" s="528"/>
      <c r="X16" s="529"/>
      <c r="Y16" s="24"/>
      <c r="Z16" s="9"/>
      <c r="AA16" s="9"/>
      <c r="AB16" s="9"/>
      <c r="AC16" s="9"/>
      <c r="AD16" s="9"/>
      <c r="AE16" s="9"/>
      <c r="AF16" s="9"/>
    </row>
    <row r="17" spans="1:32" s="10" customFormat="1" ht="30" customHeight="1">
      <c r="A17" s="177" t="s">
        <v>25</v>
      </c>
      <c r="B17" s="545" t="s">
        <v>24</v>
      </c>
      <c r="C17" s="546"/>
      <c r="D17" s="546"/>
      <c r="E17" s="546"/>
      <c r="F17" s="546"/>
      <c r="G17" s="546"/>
      <c r="H17" s="546"/>
      <c r="I17" s="546"/>
      <c r="J17" s="546"/>
      <c r="K17" s="546"/>
      <c r="L17" s="546"/>
      <c r="M17" s="41" t="s">
        <v>53</v>
      </c>
      <c r="N17" s="509">
        <v>1000</v>
      </c>
      <c r="O17" s="510"/>
      <c r="P17" s="510"/>
      <c r="Q17" s="510"/>
      <c r="R17" s="21" t="s">
        <v>1381</v>
      </c>
      <c r="S17" s="41" t="s">
        <v>54</v>
      </c>
      <c r="T17" s="509">
        <v>1000</v>
      </c>
      <c r="U17" s="510"/>
      <c r="V17" s="510"/>
      <c r="W17" s="510"/>
      <c r="X17" s="21" t="s">
        <v>1381</v>
      </c>
      <c r="Y17" s="24"/>
      <c r="Z17" s="9"/>
      <c r="AA17" s="9"/>
      <c r="AB17" s="9"/>
      <c r="AC17" s="9"/>
      <c r="AD17" s="9"/>
      <c r="AE17" s="9"/>
      <c r="AF17" s="9"/>
    </row>
    <row r="18" spans="1:32" s="10" customFormat="1" ht="30" customHeight="1">
      <c r="A18" s="177" t="s">
        <v>23</v>
      </c>
      <c r="B18" s="545" t="s">
        <v>3141</v>
      </c>
      <c r="C18" s="546"/>
      <c r="D18" s="546"/>
      <c r="E18" s="546"/>
      <c r="F18" s="546"/>
      <c r="G18" s="546"/>
      <c r="H18" s="546"/>
      <c r="I18" s="546"/>
      <c r="J18" s="546"/>
      <c r="K18" s="546"/>
      <c r="L18" s="546"/>
      <c r="M18" s="42" t="s">
        <v>55</v>
      </c>
      <c r="N18" s="543">
        <v>300</v>
      </c>
      <c r="O18" s="544"/>
      <c r="P18" s="544"/>
      <c r="Q18" s="544"/>
      <c r="R18" s="22" t="s">
        <v>31</v>
      </c>
      <c r="S18" s="42" t="s">
        <v>56</v>
      </c>
      <c r="T18" s="537">
        <f>IF(N17+N19=0,0,N18*(N17/(N17+N19)))</f>
        <v>200</v>
      </c>
      <c r="U18" s="538"/>
      <c r="V18" s="538"/>
      <c r="W18" s="538"/>
      <c r="X18" s="43" t="s">
        <v>1381</v>
      </c>
      <c r="Y18" s="24"/>
      <c r="Z18" s="9"/>
      <c r="AA18" s="9"/>
      <c r="AB18" s="9"/>
      <c r="AC18" s="9"/>
      <c r="AD18" s="9"/>
      <c r="AE18" s="9"/>
      <c r="AF18" s="9"/>
    </row>
    <row r="19" spans="1:32" s="10" customFormat="1" ht="30" customHeight="1" thickBot="1">
      <c r="A19" s="178" t="s">
        <v>22</v>
      </c>
      <c r="B19" s="539" t="s">
        <v>27</v>
      </c>
      <c r="C19" s="539"/>
      <c r="D19" s="539"/>
      <c r="E19" s="539"/>
      <c r="F19" s="539"/>
      <c r="G19" s="539"/>
      <c r="H19" s="539"/>
      <c r="I19" s="539"/>
      <c r="J19" s="539"/>
      <c r="K19" s="539"/>
      <c r="L19" s="540"/>
      <c r="M19" s="179" t="s">
        <v>57</v>
      </c>
      <c r="N19" s="541">
        <v>500</v>
      </c>
      <c r="O19" s="542"/>
      <c r="P19" s="542"/>
      <c r="Q19" s="542"/>
      <c r="R19" s="180" t="s">
        <v>31</v>
      </c>
      <c r="S19" s="530" t="s">
        <v>58</v>
      </c>
      <c r="T19" s="531"/>
      <c r="U19" s="531"/>
      <c r="V19" s="531"/>
      <c r="W19" s="531"/>
      <c r="X19" s="532"/>
      <c r="Y19" s="23"/>
      <c r="Z19" s="11"/>
      <c r="AA19" s="11"/>
      <c r="AB19" s="11"/>
      <c r="AC19" s="9"/>
      <c r="AD19" s="9"/>
      <c r="AE19" s="9"/>
      <c r="AF19" s="9"/>
    </row>
    <row r="20" spans="1:32" s="10" customFormat="1" ht="30" customHeight="1" thickTop="1" thickBot="1">
      <c r="A20" s="550" t="s">
        <v>28</v>
      </c>
      <c r="B20" s="551"/>
      <c r="C20" s="551"/>
      <c r="D20" s="551"/>
      <c r="E20" s="551"/>
      <c r="F20" s="551"/>
      <c r="G20" s="551"/>
      <c r="H20" s="551"/>
      <c r="I20" s="551"/>
      <c r="J20" s="551"/>
      <c r="K20" s="551"/>
      <c r="L20" s="552"/>
      <c r="M20" s="181" t="s">
        <v>59</v>
      </c>
      <c r="N20" s="533">
        <f>SUM(N17:R19)</f>
        <v>1800</v>
      </c>
      <c r="O20" s="534"/>
      <c r="P20" s="534"/>
      <c r="Q20" s="534"/>
      <c r="R20" s="182" t="s">
        <v>31</v>
      </c>
      <c r="S20" s="183" t="s">
        <v>60</v>
      </c>
      <c r="T20" s="535">
        <f>SUM(T17:X18)</f>
        <v>1200</v>
      </c>
      <c r="U20" s="535"/>
      <c r="V20" s="535"/>
      <c r="W20" s="536"/>
      <c r="X20" s="184" t="s">
        <v>61</v>
      </c>
      <c r="Y20" s="23"/>
      <c r="Z20" s="9"/>
      <c r="AA20" s="9"/>
      <c r="AB20" s="9"/>
      <c r="AC20" s="9"/>
      <c r="AD20" s="9"/>
      <c r="AE20" s="9"/>
      <c r="AF20" s="9"/>
    </row>
    <row r="21" spans="1:32" s="13" customFormat="1" ht="6" customHeight="1">
      <c r="A21" s="185"/>
      <c r="B21" s="185"/>
      <c r="C21" s="186"/>
      <c r="D21" s="186"/>
      <c r="E21" s="186"/>
      <c r="F21" s="186"/>
      <c r="G21" s="186"/>
      <c r="H21" s="186"/>
      <c r="I21" s="186"/>
      <c r="J21" s="186"/>
      <c r="K21" s="186"/>
      <c r="L21" s="186"/>
      <c r="M21" s="186"/>
      <c r="N21" s="186"/>
      <c r="O21" s="186"/>
      <c r="P21" s="186"/>
      <c r="Q21" s="186"/>
      <c r="R21" s="186"/>
      <c r="S21" s="186"/>
      <c r="T21" s="186"/>
      <c r="U21" s="186"/>
      <c r="V21" s="186"/>
      <c r="W21" s="186"/>
      <c r="X21" s="186"/>
      <c r="Y21" s="25"/>
      <c r="Z21" s="12"/>
      <c r="AA21" s="12"/>
      <c r="AB21" s="12"/>
      <c r="AC21" s="12"/>
      <c r="AD21" s="12"/>
      <c r="AE21" s="12"/>
      <c r="AF21" s="12"/>
    </row>
    <row r="22" spans="1:32" s="16" customFormat="1" ht="30" customHeight="1">
      <c r="A22" s="187" t="s">
        <v>2985</v>
      </c>
      <c r="B22" s="522" t="s">
        <v>35</v>
      </c>
      <c r="C22" s="504"/>
      <c r="D22" s="504"/>
      <c r="E22" s="504"/>
      <c r="F22" s="505"/>
      <c r="G22" s="511">
        <f>SUM(G23,G25)</f>
        <v>367200000</v>
      </c>
      <c r="H22" s="512"/>
      <c r="I22" s="512"/>
      <c r="J22" s="512"/>
      <c r="K22" s="512"/>
      <c r="L22" s="188" t="s">
        <v>1394</v>
      </c>
      <c r="M22" s="187" t="s">
        <v>1380</v>
      </c>
      <c r="N22" s="503" t="s">
        <v>32</v>
      </c>
      <c r="O22" s="503"/>
      <c r="P22" s="503"/>
      <c r="Q22" s="503"/>
      <c r="R22" s="521"/>
      <c r="S22" s="511">
        <f>T20</f>
        <v>1200</v>
      </c>
      <c r="T22" s="512"/>
      <c r="U22" s="512"/>
      <c r="V22" s="512"/>
      <c r="W22" s="512"/>
      <c r="X22" s="189" t="s">
        <v>1381</v>
      </c>
      <c r="Y22" s="26"/>
      <c r="Z22" s="14"/>
      <c r="AA22" s="15"/>
      <c r="AB22" s="15"/>
    </row>
    <row r="23" spans="1:32" s="16" customFormat="1" ht="30" customHeight="1">
      <c r="A23" s="187" t="s">
        <v>33</v>
      </c>
      <c r="B23" s="503" t="s">
        <v>30</v>
      </c>
      <c r="C23" s="504"/>
      <c r="D23" s="504"/>
      <c r="E23" s="504"/>
      <c r="F23" s="505"/>
      <c r="G23" s="518">
        <v>360000000</v>
      </c>
      <c r="H23" s="519"/>
      <c r="I23" s="519"/>
      <c r="J23" s="519"/>
      <c r="K23" s="519"/>
      <c r="L23" s="190" t="s">
        <v>1394</v>
      </c>
      <c r="M23" s="187" t="s">
        <v>1382</v>
      </c>
      <c r="N23" s="503" t="s">
        <v>1387</v>
      </c>
      <c r="O23" s="504"/>
      <c r="P23" s="504"/>
      <c r="Q23" s="504"/>
      <c r="R23" s="505"/>
      <c r="S23" s="518">
        <v>240000000</v>
      </c>
      <c r="T23" s="519"/>
      <c r="U23" s="519"/>
      <c r="V23" s="519"/>
      <c r="W23" s="519"/>
      <c r="X23" s="191" t="s">
        <v>1394</v>
      </c>
      <c r="Y23" s="27"/>
      <c r="Z23" s="17"/>
      <c r="AA23" s="17"/>
      <c r="AB23" s="17"/>
    </row>
    <row r="24" spans="1:32" s="16" customFormat="1" ht="30" customHeight="1">
      <c r="A24" s="187" t="s">
        <v>2986</v>
      </c>
      <c r="B24" s="506" t="s">
        <v>1379</v>
      </c>
      <c r="C24" s="507"/>
      <c r="D24" s="507"/>
      <c r="E24" s="507"/>
      <c r="F24" s="508"/>
      <c r="G24" s="511">
        <f>IF(ISERROR(Y24*S22),0,Y24*S22)</f>
        <v>496800000</v>
      </c>
      <c r="H24" s="512"/>
      <c r="I24" s="512"/>
      <c r="J24" s="512"/>
      <c r="K24" s="512"/>
      <c r="L24" s="188" t="s">
        <v>1394</v>
      </c>
      <c r="M24" s="187" t="s">
        <v>1383</v>
      </c>
      <c r="N24" s="506" t="s">
        <v>1386</v>
      </c>
      <c r="O24" s="506"/>
      <c r="P24" s="506"/>
      <c r="Q24" s="506"/>
      <c r="R24" s="520"/>
      <c r="S24" s="511">
        <f>IF(G24&gt;=S23,S23,G24)</f>
        <v>240000000</v>
      </c>
      <c r="T24" s="512"/>
      <c r="U24" s="512"/>
      <c r="V24" s="512"/>
      <c r="W24" s="512"/>
      <c r="X24" s="189" t="s">
        <v>1394</v>
      </c>
      <c r="Y24" s="28">
        <f>IF(AND(Y10&lt;=3,Y10&gt;0),414000,IF(Y10=4,252300,0))</f>
        <v>414000</v>
      </c>
      <c r="Z24" s="17"/>
      <c r="AA24" s="17"/>
      <c r="AB24" s="17"/>
    </row>
    <row r="25" spans="1:32" s="16" customFormat="1" ht="30" customHeight="1" thickBot="1">
      <c r="A25" s="187" t="s">
        <v>62</v>
      </c>
      <c r="B25" s="503" t="s">
        <v>1392</v>
      </c>
      <c r="C25" s="504"/>
      <c r="D25" s="504"/>
      <c r="E25" s="504"/>
      <c r="F25" s="505"/>
      <c r="G25" s="518">
        <v>7200000</v>
      </c>
      <c r="H25" s="519"/>
      <c r="I25" s="519"/>
      <c r="J25" s="519"/>
      <c r="K25" s="519"/>
      <c r="L25" s="190" t="s">
        <v>1394</v>
      </c>
      <c r="M25" s="187" t="s">
        <v>1384</v>
      </c>
      <c r="N25" s="506" t="s">
        <v>1388</v>
      </c>
      <c r="O25" s="507"/>
      <c r="P25" s="507"/>
      <c r="Q25" s="507"/>
      <c r="R25" s="508"/>
      <c r="S25" s="518">
        <v>4800000</v>
      </c>
      <c r="T25" s="519"/>
      <c r="U25" s="519"/>
      <c r="V25" s="519"/>
      <c r="W25" s="519"/>
      <c r="X25" s="191" t="s">
        <v>1394</v>
      </c>
      <c r="Y25" s="27"/>
      <c r="Z25" s="17"/>
      <c r="AA25" s="17"/>
      <c r="AB25" s="17"/>
    </row>
    <row r="26" spans="1:32" s="16" customFormat="1" ht="30" customHeight="1" thickBot="1">
      <c r="A26" s="187" t="s">
        <v>3139</v>
      </c>
      <c r="B26" s="500" t="s">
        <v>3097</v>
      </c>
      <c r="C26" s="501"/>
      <c r="D26" s="501"/>
      <c r="E26" s="501"/>
      <c r="F26" s="502"/>
      <c r="G26" s="511">
        <f>SUM(S24,S25)</f>
        <v>244800000</v>
      </c>
      <c r="H26" s="512"/>
      <c r="I26" s="512"/>
      <c r="J26" s="512"/>
      <c r="K26" s="512"/>
      <c r="L26" s="192" t="s">
        <v>1394</v>
      </c>
      <c r="M26" s="193" t="s">
        <v>1385</v>
      </c>
      <c r="N26" s="513" t="s">
        <v>3098</v>
      </c>
      <c r="O26" s="514"/>
      <c r="P26" s="514"/>
      <c r="Q26" s="514"/>
      <c r="R26" s="515"/>
      <c r="S26" s="516">
        <v>121200000</v>
      </c>
      <c r="T26" s="516"/>
      <c r="U26" s="516"/>
      <c r="V26" s="516"/>
      <c r="W26" s="517"/>
      <c r="X26" s="194" t="s">
        <v>1394</v>
      </c>
      <c r="Y26" s="28">
        <f>G26/2</f>
        <v>122400000</v>
      </c>
      <c r="Z26" s="17"/>
      <c r="AA26" s="17"/>
      <c r="AB26" s="17"/>
    </row>
    <row r="29" spans="1:32" ht="9" customHeight="1"/>
  </sheetData>
  <sheetProtection password="CC8D" sheet="1"/>
  <protectedRanges>
    <protectedRange password="CB4D" sqref="S7 E7 M7" name="範囲1"/>
  </protectedRanges>
  <mergeCells count="71">
    <mergeCell ref="A7:D7"/>
    <mergeCell ref="E7:H7"/>
    <mergeCell ref="I7:L7"/>
    <mergeCell ref="M7:P7"/>
    <mergeCell ref="M11:X11"/>
    <mergeCell ref="A9:D9"/>
    <mergeCell ref="E12:F12"/>
    <mergeCell ref="E11:F11"/>
    <mergeCell ref="G2:H2"/>
    <mergeCell ref="J2:K2"/>
    <mergeCell ref="G3:S3"/>
    <mergeCell ref="E5:G5"/>
    <mergeCell ref="L5:X5"/>
    <mergeCell ref="L6:X6"/>
    <mergeCell ref="H6:K6"/>
    <mergeCell ref="R10:U10"/>
    <mergeCell ref="M10:N10"/>
    <mergeCell ref="E8:X8"/>
    <mergeCell ref="O10:Q10"/>
    <mergeCell ref="M12:X12"/>
    <mergeCell ref="E9:X9"/>
    <mergeCell ref="A13:D13"/>
    <mergeCell ref="E13:F13"/>
    <mergeCell ref="A10:D10"/>
    <mergeCell ref="A20:L20"/>
    <mergeCell ref="A5:D5"/>
    <mergeCell ref="B17:L17"/>
    <mergeCell ref="I13:X13"/>
    <mergeCell ref="G13:H13"/>
    <mergeCell ref="H5:K5"/>
    <mergeCell ref="E6:G6"/>
    <mergeCell ref="V10:X10"/>
    <mergeCell ref="A6:D6"/>
    <mergeCell ref="A12:D12"/>
    <mergeCell ref="A11:D11"/>
    <mergeCell ref="E10:L10"/>
    <mergeCell ref="A8:D8"/>
    <mergeCell ref="B22:F22"/>
    <mergeCell ref="N17:Q17"/>
    <mergeCell ref="A16:L16"/>
    <mergeCell ref="M16:R16"/>
    <mergeCell ref="S16:X16"/>
    <mergeCell ref="S19:X19"/>
    <mergeCell ref="N20:Q20"/>
    <mergeCell ref="T20:W20"/>
    <mergeCell ref="T18:W18"/>
    <mergeCell ref="B19:L19"/>
    <mergeCell ref="N19:Q19"/>
    <mergeCell ref="N18:Q18"/>
    <mergeCell ref="B18:L18"/>
    <mergeCell ref="G25:K25"/>
    <mergeCell ref="S24:W24"/>
    <mergeCell ref="G24:K24"/>
    <mergeCell ref="G23:K23"/>
    <mergeCell ref="N22:R22"/>
    <mergeCell ref="B26:F26"/>
    <mergeCell ref="B25:F25"/>
    <mergeCell ref="B24:F24"/>
    <mergeCell ref="B23:F23"/>
    <mergeCell ref="B15:W15"/>
    <mergeCell ref="T17:W17"/>
    <mergeCell ref="G22:K22"/>
    <mergeCell ref="N26:R26"/>
    <mergeCell ref="S26:W26"/>
    <mergeCell ref="N25:R25"/>
    <mergeCell ref="S25:W25"/>
    <mergeCell ref="G26:K26"/>
    <mergeCell ref="S22:W22"/>
    <mergeCell ref="N23:R23"/>
    <mergeCell ref="S23:W23"/>
    <mergeCell ref="N24:R24"/>
  </mergeCells>
  <phoneticPr fontId="2"/>
  <conditionalFormatting sqref="L5:X5">
    <cfRule type="expression" dxfId="1" priority="1" stopIfTrue="1">
      <formula>$L$5="法人番号を確認してください！"</formula>
    </cfRule>
  </conditionalFormatting>
  <conditionalFormatting sqref="L6:X6">
    <cfRule type="expression" dxfId="0" priority="2" stopIfTrue="1">
      <formula>$L$6="学校番号を確認してください！"</formula>
    </cfRule>
  </conditionalFormatting>
  <dataValidations count="8">
    <dataValidation type="list" allowBlank="1" showInputMessage="1" showErrorMessage="1" sqref="G11:G12">
      <formula1>年度</formula1>
    </dataValidation>
    <dataValidation type="list" allowBlank="1" showInputMessage="1" showErrorMessage="1" sqref="I11:I12">
      <formula1>月</formula1>
    </dataValidation>
    <dataValidation type="list" allowBlank="1" showInputMessage="1" showErrorMessage="1" sqref="K11:K12">
      <formula1>日</formula1>
    </dataValidation>
    <dataValidation allowBlank="1" showInputMessage="1" showErrorMessage="1" promptTitle="内定前に着手する場合のみ記載" prompt="事前着手の承認を受けている場合は、通知に記載された承認番号を記入してください。" sqref="V10:X10"/>
    <dataValidation type="list" allowBlank="1" showInputMessage="1" showErrorMessage="1" sqref="O10">
      <formula1>構造</formula1>
    </dataValidation>
    <dataValidation type="textLength" imeMode="halfAlpha" operator="equal" allowBlank="1" showInputMessage="1" showErrorMessage="1" error="6桁の法人番号を入力してください" prompt="6桁の学校法人番号を入力してください" sqref="E5:G5">
      <formula1>6</formula1>
    </dataValidation>
    <dataValidation imeMode="halfAlpha" allowBlank="1" showInputMessage="1" showErrorMessage="1" sqref="E6:G6"/>
    <dataValidation type="list" allowBlank="1" showInputMessage="1" showErrorMessage="1" sqref="E7:H7">
      <formula1>申請タイプ</formula1>
    </dataValidation>
  </dataValidations>
  <pageMargins left="0.39370078740157483" right="0.39370078740157483" top="0.39370078740157483" bottom="0.39370078740157483" header="0.11811023622047245" footer="0.11811023622047245"/>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12</xdr:col>
                    <xdr:colOff>95250</xdr:colOff>
                    <xdr:row>10</xdr:row>
                    <xdr:rowOff>47625</xdr:rowOff>
                  </from>
                  <to>
                    <xdr:col>15</xdr:col>
                    <xdr:colOff>161925</xdr:colOff>
                    <xdr:row>10</xdr:row>
                    <xdr:rowOff>257175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15</xdr:col>
                    <xdr:colOff>152400</xdr:colOff>
                    <xdr:row>10</xdr:row>
                    <xdr:rowOff>47625</xdr:rowOff>
                  </from>
                  <to>
                    <xdr:col>19</xdr:col>
                    <xdr:colOff>123825</xdr:colOff>
                    <xdr:row>10</xdr:row>
                    <xdr:rowOff>257175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12</xdr:col>
                    <xdr:colOff>95250</xdr:colOff>
                    <xdr:row>11</xdr:row>
                    <xdr:rowOff>57150</xdr:rowOff>
                  </from>
                  <to>
                    <xdr:col>15</xdr:col>
                    <xdr:colOff>219075</xdr:colOff>
                    <xdr:row>11</xdr:row>
                    <xdr:rowOff>266700</xdr:rowOff>
                  </to>
                </anchor>
              </controlPr>
            </control>
          </mc:Choice>
        </mc:AlternateContent>
        <mc:AlternateContent xmlns:mc="http://schemas.openxmlformats.org/markup-compatibility/2006">
          <mc:Choice Requires="x14">
            <control shapeId="13378" r:id="rId7" name="Check Box 66">
              <controlPr defaultSize="0" autoFill="0" autoLine="0" autoPict="0">
                <anchor moveWithCells="1">
                  <from>
                    <xdr:col>12</xdr:col>
                    <xdr:colOff>95250</xdr:colOff>
                    <xdr:row>10</xdr:row>
                    <xdr:rowOff>47625</xdr:rowOff>
                  </from>
                  <to>
                    <xdr:col>15</xdr:col>
                    <xdr:colOff>161925</xdr:colOff>
                    <xdr:row>10</xdr:row>
                    <xdr:rowOff>257175</xdr:rowOff>
                  </to>
                </anchor>
              </controlPr>
            </control>
          </mc:Choice>
        </mc:AlternateContent>
        <mc:AlternateContent xmlns:mc="http://schemas.openxmlformats.org/markup-compatibility/2006">
          <mc:Choice Requires="x14">
            <control shapeId="13379" r:id="rId8" name="Check Box 67">
              <controlPr defaultSize="0" autoFill="0" autoLine="0" autoPict="0">
                <anchor moveWithCells="1">
                  <from>
                    <xdr:col>15</xdr:col>
                    <xdr:colOff>152400</xdr:colOff>
                    <xdr:row>10</xdr:row>
                    <xdr:rowOff>47625</xdr:rowOff>
                  </from>
                  <to>
                    <xdr:col>19</xdr:col>
                    <xdr:colOff>133350</xdr:colOff>
                    <xdr:row>10</xdr:row>
                    <xdr:rowOff>257175</xdr:rowOff>
                  </to>
                </anchor>
              </controlPr>
            </control>
          </mc:Choice>
        </mc:AlternateContent>
        <mc:AlternateContent xmlns:mc="http://schemas.openxmlformats.org/markup-compatibility/2006">
          <mc:Choice Requires="x14">
            <control shapeId="13380" r:id="rId9" name="Check Box 68">
              <controlPr defaultSize="0" autoFill="0" autoLine="0" autoPict="0">
                <anchor moveWithCells="1">
                  <from>
                    <xdr:col>12</xdr:col>
                    <xdr:colOff>95250</xdr:colOff>
                    <xdr:row>11</xdr:row>
                    <xdr:rowOff>57150</xdr:rowOff>
                  </from>
                  <to>
                    <xdr:col>15</xdr:col>
                    <xdr:colOff>228600</xdr:colOff>
                    <xdr:row>11</xdr:row>
                    <xdr:rowOff>266700</xdr:rowOff>
                  </to>
                </anchor>
              </controlPr>
            </control>
          </mc:Choice>
        </mc:AlternateContent>
        <mc:AlternateContent xmlns:mc="http://schemas.openxmlformats.org/markup-compatibility/2006">
          <mc:Choice Requires="x14">
            <control shapeId="13392" r:id="rId10" name="Option Button 80">
              <controlPr defaultSize="0" autoFill="0" autoLine="0" autoPict="0">
                <anchor moveWithCells="1">
                  <from>
                    <xdr:col>4</xdr:col>
                    <xdr:colOff>95250</xdr:colOff>
                    <xdr:row>9</xdr:row>
                    <xdr:rowOff>76200</xdr:rowOff>
                  </from>
                  <to>
                    <xdr:col>5</xdr:col>
                    <xdr:colOff>257175</xdr:colOff>
                    <xdr:row>9</xdr:row>
                    <xdr:rowOff>295275</xdr:rowOff>
                  </to>
                </anchor>
              </controlPr>
            </control>
          </mc:Choice>
        </mc:AlternateContent>
        <mc:AlternateContent xmlns:mc="http://schemas.openxmlformats.org/markup-compatibility/2006">
          <mc:Choice Requires="x14">
            <control shapeId="13393" r:id="rId11" name="Option Button 81">
              <controlPr defaultSize="0" autoFill="0" autoLine="0" autoPict="0">
                <anchor moveWithCells="1">
                  <from>
                    <xdr:col>6</xdr:col>
                    <xdr:colOff>28575</xdr:colOff>
                    <xdr:row>9</xdr:row>
                    <xdr:rowOff>76200</xdr:rowOff>
                  </from>
                  <to>
                    <xdr:col>7</xdr:col>
                    <xdr:colOff>190500</xdr:colOff>
                    <xdr:row>9</xdr:row>
                    <xdr:rowOff>295275</xdr:rowOff>
                  </to>
                </anchor>
              </controlPr>
            </control>
          </mc:Choice>
        </mc:AlternateContent>
        <mc:AlternateContent xmlns:mc="http://schemas.openxmlformats.org/markup-compatibility/2006">
          <mc:Choice Requires="x14">
            <control shapeId="13394" r:id="rId12" name="Option Button 82">
              <controlPr defaultSize="0" autoFill="0" autoLine="0" autoPict="0">
                <anchor moveWithCells="1">
                  <from>
                    <xdr:col>7</xdr:col>
                    <xdr:colOff>276225</xdr:colOff>
                    <xdr:row>9</xdr:row>
                    <xdr:rowOff>76200</xdr:rowOff>
                  </from>
                  <to>
                    <xdr:col>9</xdr:col>
                    <xdr:colOff>133350</xdr:colOff>
                    <xdr:row>9</xdr:row>
                    <xdr:rowOff>295275</xdr:rowOff>
                  </to>
                </anchor>
              </controlPr>
            </control>
          </mc:Choice>
        </mc:AlternateContent>
        <mc:AlternateContent xmlns:mc="http://schemas.openxmlformats.org/markup-compatibility/2006">
          <mc:Choice Requires="x14">
            <control shapeId="13395" r:id="rId13" name="Option Button 83">
              <controlPr defaultSize="0" autoFill="0" autoLine="0" autoPict="0">
                <anchor moveWithCells="1">
                  <from>
                    <xdr:col>9</xdr:col>
                    <xdr:colOff>219075</xdr:colOff>
                    <xdr:row>9</xdr:row>
                    <xdr:rowOff>76200</xdr:rowOff>
                  </from>
                  <to>
                    <xdr:col>11</xdr:col>
                    <xdr:colOff>76200</xdr:colOff>
                    <xdr:row>9</xdr:row>
                    <xdr:rowOff>295275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8"/>
  </sheetPr>
  <dimension ref="B1:AC1024"/>
  <sheetViews>
    <sheetView workbookViewId="0">
      <pane ySplit="2" topLeftCell="A3" activePane="bottomLeft" state="frozen"/>
      <selection activeCell="B1" sqref="B1"/>
      <selection pane="bottomLeft" activeCell="B3" sqref="B3"/>
    </sheetView>
  </sheetViews>
  <sheetFormatPr defaultRowHeight="13.5"/>
  <cols>
    <col min="1" max="1" width="0.875" style="126" customWidth="1"/>
    <col min="2" max="2" width="24.375" style="126" bestFit="1" customWidth="1"/>
    <col min="3" max="3" width="0.875" style="126" customWidth="1"/>
    <col min="4" max="4" width="24.375" style="126" bestFit="1" customWidth="1"/>
    <col min="5" max="5" width="0.875" style="126" customWidth="1"/>
    <col min="6" max="6" width="17.625" style="126" bestFit="1" customWidth="1"/>
    <col min="7" max="7" width="0.875" style="126" customWidth="1"/>
    <col min="8" max="8" width="13" style="120" bestFit="1" customWidth="1"/>
    <col min="9" max="9" width="23.5" style="119" bestFit="1" customWidth="1"/>
    <col min="10" max="10" width="0.875" style="119" customWidth="1"/>
    <col min="11" max="11" width="13" style="119" bestFit="1" customWidth="1"/>
    <col min="12" max="12" width="42.25" style="119" bestFit="1" customWidth="1"/>
    <col min="13" max="13" width="1.125" style="126" customWidth="1"/>
    <col min="14" max="14" width="9" style="127"/>
    <col min="15" max="15" width="1.125" style="126" customWidth="1"/>
    <col min="16" max="16" width="7.125" style="127" bestFit="1" customWidth="1"/>
    <col min="17" max="17" width="1.125" style="126" customWidth="1"/>
    <col min="18" max="18" width="7.125" style="126" bestFit="1" customWidth="1"/>
    <col min="19" max="19" width="1.125" style="126" customWidth="1"/>
    <col min="20" max="20" width="17.625" style="126" bestFit="1" customWidth="1"/>
    <col min="21" max="21" width="1.125" style="126" customWidth="1"/>
    <col min="22" max="22" width="9" style="126"/>
    <col min="23" max="23" width="1.25" style="126" customWidth="1"/>
    <col min="24" max="24" width="15.125" style="126" bestFit="1" customWidth="1"/>
    <col min="25" max="25" width="1.625" style="126" customWidth="1"/>
    <col min="26" max="26" width="17.625" style="126" bestFit="1" customWidth="1"/>
    <col min="27" max="27" width="1.25" style="126" customWidth="1"/>
    <col min="28" max="28" width="4.25" style="126" customWidth="1"/>
    <col min="29" max="16384" width="9" style="126"/>
  </cols>
  <sheetData>
    <row r="1" spans="2:29" s="119" customFormat="1">
      <c r="B1" s="157" t="s">
        <v>3134</v>
      </c>
      <c r="D1" s="157" t="s">
        <v>3133</v>
      </c>
      <c r="F1" s="119" t="s">
        <v>1303</v>
      </c>
      <c r="H1" s="120" t="s">
        <v>1397</v>
      </c>
      <c r="K1" s="119" t="s">
        <v>1398</v>
      </c>
      <c r="N1" s="3" t="s">
        <v>1310</v>
      </c>
      <c r="P1" s="3" t="s">
        <v>1311</v>
      </c>
      <c r="R1" s="119" t="s">
        <v>1313</v>
      </c>
      <c r="T1" s="119" t="s">
        <v>1395</v>
      </c>
      <c r="V1" s="119" t="s">
        <v>2966</v>
      </c>
      <c r="X1" s="119" t="s">
        <v>2449</v>
      </c>
      <c r="Z1" s="119" t="s">
        <v>36</v>
      </c>
      <c r="AB1" s="119" t="s">
        <v>1447</v>
      </c>
    </row>
    <row r="2" spans="2:29" s="1" customFormat="1">
      <c r="B2" s="4" t="s">
        <v>3132</v>
      </c>
      <c r="D2" s="4" t="s">
        <v>3084</v>
      </c>
      <c r="F2" s="4" t="s">
        <v>2981</v>
      </c>
      <c r="H2" s="121" t="s">
        <v>2970</v>
      </c>
      <c r="I2" s="122" t="s">
        <v>2159</v>
      </c>
      <c r="K2" s="4" t="s">
        <v>1396</v>
      </c>
      <c r="L2" s="4" t="s">
        <v>2972</v>
      </c>
      <c r="N2" s="4" t="s">
        <v>2979</v>
      </c>
      <c r="P2" s="4" t="s">
        <v>1312</v>
      </c>
      <c r="R2" s="4" t="s">
        <v>1309</v>
      </c>
      <c r="T2" s="4" t="s">
        <v>1305</v>
      </c>
      <c r="V2" s="4" t="s">
        <v>2967</v>
      </c>
      <c r="X2" s="4" t="s">
        <v>2967</v>
      </c>
      <c r="Z2" s="4" t="s">
        <v>37</v>
      </c>
      <c r="AB2" s="4" t="s">
        <v>1452</v>
      </c>
      <c r="AC2" s="4" t="s">
        <v>1448</v>
      </c>
    </row>
    <row r="3" spans="2:29" s="31" customFormat="1">
      <c r="B3" s="123" t="s">
        <v>2987</v>
      </c>
      <c r="D3" s="123" t="s">
        <v>2987</v>
      </c>
      <c r="F3" s="123" t="s">
        <v>2987</v>
      </c>
      <c r="H3" s="128" t="s">
        <v>492</v>
      </c>
      <c r="I3" s="129" t="s">
        <v>2988</v>
      </c>
      <c r="J3" s="119"/>
      <c r="K3" s="130" t="s">
        <v>1399</v>
      </c>
      <c r="L3" s="131" t="s">
        <v>2988</v>
      </c>
      <c r="N3" s="124">
        <v>29</v>
      </c>
      <c r="O3" s="1"/>
      <c r="P3" s="124">
        <v>1</v>
      </c>
      <c r="R3" s="123">
        <v>1</v>
      </c>
      <c r="T3" s="123" t="s">
        <v>2987</v>
      </c>
      <c r="V3" s="123" t="s">
        <v>2968</v>
      </c>
      <c r="X3" s="123" t="s">
        <v>2968</v>
      </c>
      <c r="Z3" s="123" t="s">
        <v>2987</v>
      </c>
      <c r="AB3" s="124">
        <v>1</v>
      </c>
      <c r="AC3" s="124" t="s">
        <v>1449</v>
      </c>
    </row>
    <row r="4" spans="2:29" s="31" customFormat="1">
      <c r="B4" s="139" t="s">
        <v>3135</v>
      </c>
      <c r="D4" s="139" t="s">
        <v>3091</v>
      </c>
      <c r="F4" s="123" t="s">
        <v>2982</v>
      </c>
      <c r="H4" s="165" t="s">
        <v>492</v>
      </c>
      <c r="I4" s="129" t="s">
        <v>2988</v>
      </c>
      <c r="J4" s="119"/>
      <c r="K4" s="130" t="s">
        <v>1400</v>
      </c>
      <c r="L4" s="131" t="s">
        <v>2739</v>
      </c>
      <c r="N4" s="124">
        <v>30</v>
      </c>
      <c r="P4" s="124">
        <v>2</v>
      </c>
      <c r="R4" s="123">
        <v>2</v>
      </c>
      <c r="T4" s="123" t="s">
        <v>1316</v>
      </c>
      <c r="V4" s="123" t="s">
        <v>2969</v>
      </c>
      <c r="X4" s="123" t="s">
        <v>2969</v>
      </c>
      <c r="Z4" s="123" t="s">
        <v>38</v>
      </c>
      <c r="AB4" s="124">
        <v>2</v>
      </c>
      <c r="AC4" s="124" t="s">
        <v>1450</v>
      </c>
    </row>
    <row r="5" spans="2:29" s="31" customFormat="1">
      <c r="B5" s="139" t="s">
        <v>2047</v>
      </c>
      <c r="D5" s="139" t="s">
        <v>3092</v>
      </c>
      <c r="F5" s="123" t="s">
        <v>2983</v>
      </c>
      <c r="H5" s="128" t="s">
        <v>2989</v>
      </c>
      <c r="I5" s="129" t="s">
        <v>2990</v>
      </c>
      <c r="J5" s="119"/>
      <c r="K5" s="130" t="s">
        <v>1401</v>
      </c>
      <c r="L5" s="131" t="s">
        <v>2990</v>
      </c>
      <c r="N5" s="124">
        <v>31</v>
      </c>
      <c r="P5" s="124">
        <v>3</v>
      </c>
      <c r="R5" s="123">
        <v>3</v>
      </c>
      <c r="T5" s="123" t="s">
        <v>1317</v>
      </c>
      <c r="V5" s="123" t="s">
        <v>1389</v>
      </c>
      <c r="X5" s="123" t="s">
        <v>1389</v>
      </c>
      <c r="Z5" s="123" t="s">
        <v>39</v>
      </c>
      <c r="AB5" s="124">
        <v>3</v>
      </c>
      <c r="AC5" s="124" t="s">
        <v>1451</v>
      </c>
    </row>
    <row r="6" spans="2:29" s="31" customFormat="1">
      <c r="D6" s="139" t="s">
        <v>3093</v>
      </c>
      <c r="F6" s="123" t="s">
        <v>2984</v>
      </c>
      <c r="H6" s="128" t="s">
        <v>2989</v>
      </c>
      <c r="I6" s="129" t="s">
        <v>2990</v>
      </c>
      <c r="J6" s="119"/>
      <c r="K6" s="130" t="s">
        <v>1402</v>
      </c>
      <c r="L6" s="131" t="s">
        <v>1403</v>
      </c>
      <c r="N6" s="124">
        <v>32</v>
      </c>
      <c r="P6" s="124">
        <v>4</v>
      </c>
      <c r="R6" s="123">
        <v>4</v>
      </c>
      <c r="T6" s="123" t="s">
        <v>1318</v>
      </c>
      <c r="V6" s="123" t="s">
        <v>2980</v>
      </c>
      <c r="X6" s="123"/>
      <c r="AB6" s="124">
        <v>4</v>
      </c>
      <c r="AC6" s="164" t="s">
        <v>3140</v>
      </c>
    </row>
    <row r="7" spans="2:29" s="31" customFormat="1">
      <c r="D7" s="139" t="s">
        <v>3150</v>
      </c>
      <c r="H7" s="128" t="s">
        <v>2991</v>
      </c>
      <c r="I7" s="129" t="s">
        <v>3161</v>
      </c>
      <c r="J7" s="119"/>
      <c r="K7" s="130" t="s">
        <v>1404</v>
      </c>
      <c r="L7" s="131" t="s">
        <v>3161</v>
      </c>
      <c r="N7" s="124">
        <v>33</v>
      </c>
      <c r="P7" s="124">
        <v>5</v>
      </c>
      <c r="R7" s="123">
        <v>5</v>
      </c>
      <c r="T7" s="123" t="s">
        <v>1319</v>
      </c>
    </row>
    <row r="8" spans="2:29" s="31" customFormat="1">
      <c r="D8" s="139" t="s">
        <v>3235</v>
      </c>
      <c r="H8" s="128" t="s">
        <v>2991</v>
      </c>
      <c r="I8" s="129" t="s">
        <v>3161</v>
      </c>
      <c r="J8" s="119"/>
      <c r="K8" s="130" t="s">
        <v>1405</v>
      </c>
      <c r="L8" s="131" t="s">
        <v>1406</v>
      </c>
      <c r="N8" s="124">
        <v>34</v>
      </c>
      <c r="P8" s="124">
        <v>6</v>
      </c>
      <c r="R8" s="123">
        <v>6</v>
      </c>
      <c r="T8" s="123" t="s">
        <v>1378</v>
      </c>
    </row>
    <row r="9" spans="2:29" s="31" customFormat="1">
      <c r="H9" s="128" t="s">
        <v>2991</v>
      </c>
      <c r="I9" s="129" t="s">
        <v>3161</v>
      </c>
      <c r="J9" s="119"/>
      <c r="K9" s="130" t="s">
        <v>1407</v>
      </c>
      <c r="L9" s="131" t="s">
        <v>3162</v>
      </c>
      <c r="N9" s="124">
        <v>35</v>
      </c>
      <c r="P9" s="124">
        <v>7</v>
      </c>
      <c r="R9" s="123">
        <v>7</v>
      </c>
    </row>
    <row r="10" spans="2:29" s="31" customFormat="1">
      <c r="H10" s="128" t="s">
        <v>2992</v>
      </c>
      <c r="I10" s="129" t="s">
        <v>2993</v>
      </c>
      <c r="J10" s="119"/>
      <c r="K10" s="130" t="s">
        <v>1408</v>
      </c>
      <c r="L10" s="131" t="s">
        <v>1409</v>
      </c>
      <c r="N10" s="124">
        <v>36</v>
      </c>
      <c r="P10" s="124">
        <v>8</v>
      </c>
      <c r="R10" s="123">
        <v>8</v>
      </c>
    </row>
    <row r="11" spans="2:29" s="31" customFormat="1">
      <c r="H11" s="128" t="s">
        <v>2992</v>
      </c>
      <c r="I11" s="129" t="s">
        <v>2993</v>
      </c>
      <c r="J11" s="119"/>
      <c r="K11" s="130" t="s">
        <v>1410</v>
      </c>
      <c r="L11" s="131" t="s">
        <v>1411</v>
      </c>
      <c r="N11" s="124">
        <v>37</v>
      </c>
      <c r="P11" s="124">
        <v>9</v>
      </c>
      <c r="R11" s="123">
        <v>9</v>
      </c>
    </row>
    <row r="12" spans="2:29" s="31" customFormat="1">
      <c r="H12" s="128" t="s">
        <v>2994</v>
      </c>
      <c r="I12" s="129" t="s">
        <v>2995</v>
      </c>
      <c r="J12" s="119"/>
      <c r="K12" s="130" t="s">
        <v>1412</v>
      </c>
      <c r="L12" s="131" t="s">
        <v>1413</v>
      </c>
      <c r="N12" s="125"/>
      <c r="P12" s="124">
        <v>10</v>
      </c>
      <c r="R12" s="123">
        <v>10</v>
      </c>
    </row>
    <row r="13" spans="2:29" s="31" customFormat="1">
      <c r="H13" s="128" t="s">
        <v>2075</v>
      </c>
      <c r="I13" s="129" t="s">
        <v>2996</v>
      </c>
      <c r="J13" s="119"/>
      <c r="K13" s="130" t="s">
        <v>1414</v>
      </c>
      <c r="L13" s="131" t="s">
        <v>1415</v>
      </c>
      <c r="N13" s="125"/>
      <c r="P13" s="124">
        <v>11</v>
      </c>
      <c r="R13" s="123">
        <v>11</v>
      </c>
    </row>
    <row r="14" spans="2:29" s="31" customFormat="1">
      <c r="H14" s="128" t="s">
        <v>2075</v>
      </c>
      <c r="I14" s="129" t="s">
        <v>2996</v>
      </c>
      <c r="J14" s="119"/>
      <c r="K14" s="130" t="s">
        <v>1416</v>
      </c>
      <c r="L14" s="131" t="s">
        <v>1417</v>
      </c>
      <c r="N14" s="125"/>
      <c r="P14" s="124">
        <v>12</v>
      </c>
      <c r="R14" s="123">
        <v>12</v>
      </c>
    </row>
    <row r="15" spans="2:29" s="31" customFormat="1">
      <c r="H15" s="128" t="s">
        <v>2997</v>
      </c>
      <c r="I15" s="129" t="s">
        <v>2998</v>
      </c>
      <c r="J15" s="119"/>
      <c r="K15" s="130" t="s">
        <v>1418</v>
      </c>
      <c r="L15" s="131" t="s">
        <v>1419</v>
      </c>
      <c r="N15" s="125"/>
      <c r="P15" s="125"/>
      <c r="R15" s="123">
        <v>13</v>
      </c>
    </row>
    <row r="16" spans="2:29" s="31" customFormat="1">
      <c r="H16" s="128" t="s">
        <v>2997</v>
      </c>
      <c r="I16" s="129" t="s">
        <v>2998</v>
      </c>
      <c r="J16" s="119"/>
      <c r="K16" s="130" t="s">
        <v>1420</v>
      </c>
      <c r="L16" s="131" t="s">
        <v>562</v>
      </c>
      <c r="N16" s="125"/>
      <c r="P16" s="125"/>
      <c r="R16" s="123">
        <v>14</v>
      </c>
    </row>
    <row r="17" spans="8:18" s="31" customFormat="1">
      <c r="H17" s="128" t="s">
        <v>2999</v>
      </c>
      <c r="I17" s="129" t="s">
        <v>3000</v>
      </c>
      <c r="J17" s="119"/>
      <c r="K17" s="130" t="s">
        <v>1421</v>
      </c>
      <c r="L17" s="131" t="s">
        <v>3000</v>
      </c>
      <c r="N17" s="125"/>
      <c r="P17" s="125"/>
      <c r="R17" s="123">
        <v>15</v>
      </c>
    </row>
    <row r="18" spans="8:18" s="31" customFormat="1">
      <c r="H18" s="128" t="s">
        <v>3001</v>
      </c>
      <c r="I18" s="129" t="s">
        <v>3002</v>
      </c>
      <c r="J18" s="119"/>
      <c r="K18" s="130" t="s">
        <v>1422</v>
      </c>
      <c r="L18" s="131" t="s">
        <v>1423</v>
      </c>
      <c r="N18" s="125"/>
      <c r="P18" s="125"/>
      <c r="R18" s="123">
        <v>16</v>
      </c>
    </row>
    <row r="19" spans="8:18" s="31" customFormat="1">
      <c r="H19" s="128" t="s">
        <v>3003</v>
      </c>
      <c r="I19" s="129" t="s">
        <v>3004</v>
      </c>
      <c r="J19" s="119"/>
      <c r="K19" s="130" t="s">
        <v>1424</v>
      </c>
      <c r="L19" s="131" t="s">
        <v>1425</v>
      </c>
      <c r="N19" s="125"/>
      <c r="P19" s="125"/>
      <c r="R19" s="123">
        <v>17</v>
      </c>
    </row>
    <row r="20" spans="8:18" s="31" customFormat="1">
      <c r="H20" s="128" t="s">
        <v>3005</v>
      </c>
      <c r="I20" s="129" t="s">
        <v>3238</v>
      </c>
      <c r="J20" s="119"/>
      <c r="K20" s="130" t="s">
        <v>1426</v>
      </c>
      <c r="L20" s="131" t="s">
        <v>3252</v>
      </c>
      <c r="N20" s="125"/>
      <c r="P20" s="125"/>
      <c r="R20" s="123">
        <v>18</v>
      </c>
    </row>
    <row r="21" spans="8:18" s="31" customFormat="1">
      <c r="H21" s="128" t="s">
        <v>3006</v>
      </c>
      <c r="I21" s="129" t="s">
        <v>3007</v>
      </c>
      <c r="J21" s="119"/>
      <c r="K21" s="130" t="s">
        <v>1427</v>
      </c>
      <c r="L21" s="131" t="s">
        <v>1428</v>
      </c>
      <c r="N21" s="125"/>
      <c r="P21" s="125"/>
      <c r="R21" s="123">
        <v>19</v>
      </c>
    </row>
    <row r="22" spans="8:18" s="31" customFormat="1">
      <c r="H22" s="128" t="s">
        <v>3008</v>
      </c>
      <c r="I22" s="129" t="s">
        <v>3009</v>
      </c>
      <c r="J22" s="119"/>
      <c r="K22" s="130" t="s">
        <v>1429</v>
      </c>
      <c r="L22" s="131" t="s">
        <v>3009</v>
      </c>
      <c r="N22" s="125"/>
      <c r="P22" s="125"/>
      <c r="R22" s="123">
        <v>20</v>
      </c>
    </row>
    <row r="23" spans="8:18" s="31" customFormat="1">
      <c r="H23" s="128" t="s">
        <v>3008</v>
      </c>
      <c r="I23" s="129" t="s">
        <v>3009</v>
      </c>
      <c r="J23" s="119"/>
      <c r="K23" s="130" t="s">
        <v>1430</v>
      </c>
      <c r="L23" s="131" t="s">
        <v>1431</v>
      </c>
      <c r="N23" s="125"/>
      <c r="P23" s="125"/>
      <c r="R23" s="123">
        <v>21</v>
      </c>
    </row>
    <row r="24" spans="8:18" s="31" customFormat="1">
      <c r="H24" s="128" t="s">
        <v>3010</v>
      </c>
      <c r="I24" s="129" t="s">
        <v>3011</v>
      </c>
      <c r="J24" s="119"/>
      <c r="K24" s="130" t="s">
        <v>1432</v>
      </c>
      <c r="L24" s="131" t="s">
        <v>563</v>
      </c>
      <c r="N24" s="125"/>
      <c r="P24" s="125"/>
      <c r="R24" s="123">
        <v>22</v>
      </c>
    </row>
    <row r="25" spans="8:18" s="31" customFormat="1">
      <c r="H25" s="128" t="s">
        <v>3010</v>
      </c>
      <c r="I25" s="129" t="s">
        <v>3011</v>
      </c>
      <c r="J25" s="119"/>
      <c r="K25" s="130" t="s">
        <v>1433</v>
      </c>
      <c r="L25" s="131" t="s">
        <v>564</v>
      </c>
      <c r="N25" s="125"/>
      <c r="P25" s="125"/>
      <c r="R25" s="123">
        <v>23</v>
      </c>
    </row>
    <row r="26" spans="8:18" s="31" customFormat="1">
      <c r="H26" s="128" t="s">
        <v>3012</v>
      </c>
      <c r="I26" s="129" t="s">
        <v>3013</v>
      </c>
      <c r="J26" s="119"/>
      <c r="K26" s="130" t="s">
        <v>1434</v>
      </c>
      <c r="L26" s="131" t="s">
        <v>3013</v>
      </c>
      <c r="N26" s="125"/>
      <c r="P26" s="125"/>
      <c r="R26" s="123">
        <v>24</v>
      </c>
    </row>
    <row r="27" spans="8:18" s="31" customFormat="1">
      <c r="H27" s="128" t="s">
        <v>3014</v>
      </c>
      <c r="I27" s="129" t="s">
        <v>3015</v>
      </c>
      <c r="J27" s="119"/>
      <c r="K27" s="130" t="s">
        <v>1435</v>
      </c>
      <c r="L27" s="131" t="s">
        <v>1436</v>
      </c>
      <c r="N27" s="125"/>
      <c r="P27" s="125"/>
      <c r="R27" s="123">
        <v>25</v>
      </c>
    </row>
    <row r="28" spans="8:18" s="31" customFormat="1">
      <c r="H28" s="128" t="s">
        <v>3016</v>
      </c>
      <c r="I28" s="129" t="s">
        <v>3017</v>
      </c>
      <c r="J28" s="119"/>
      <c r="K28" s="130" t="s">
        <v>1437</v>
      </c>
      <c r="L28" s="131" t="s">
        <v>1438</v>
      </c>
      <c r="N28" s="125"/>
      <c r="P28" s="125"/>
      <c r="R28" s="123">
        <v>26</v>
      </c>
    </row>
    <row r="29" spans="8:18" s="31" customFormat="1">
      <c r="H29" s="128" t="s">
        <v>3018</v>
      </c>
      <c r="I29" s="129" t="s">
        <v>3019</v>
      </c>
      <c r="J29" s="119"/>
      <c r="K29" s="130" t="s">
        <v>1439</v>
      </c>
      <c r="L29" s="131" t="s">
        <v>1440</v>
      </c>
      <c r="N29" s="125"/>
      <c r="P29" s="125"/>
      <c r="R29" s="123">
        <v>27</v>
      </c>
    </row>
    <row r="30" spans="8:18" s="31" customFormat="1">
      <c r="H30" s="128" t="s">
        <v>3020</v>
      </c>
      <c r="I30" s="129" t="s">
        <v>493</v>
      </c>
      <c r="J30" s="119"/>
      <c r="K30" s="130" t="s">
        <v>1441</v>
      </c>
      <c r="L30" s="131" t="s">
        <v>565</v>
      </c>
      <c r="N30" s="125"/>
      <c r="P30" s="125"/>
      <c r="R30" s="123">
        <v>28</v>
      </c>
    </row>
    <row r="31" spans="8:18" s="31" customFormat="1">
      <c r="H31" s="128" t="s">
        <v>3020</v>
      </c>
      <c r="I31" s="129" t="s">
        <v>493</v>
      </c>
      <c r="J31" s="119"/>
      <c r="K31" s="130" t="s">
        <v>1442</v>
      </c>
      <c r="L31" s="131" t="s">
        <v>566</v>
      </c>
      <c r="N31" s="125"/>
      <c r="P31" s="125"/>
      <c r="R31" s="123">
        <v>29</v>
      </c>
    </row>
    <row r="32" spans="8:18" s="31" customFormat="1">
      <c r="H32" s="128" t="s">
        <v>3054</v>
      </c>
      <c r="I32" s="129" t="s">
        <v>3055</v>
      </c>
      <c r="J32" s="119"/>
      <c r="K32" s="130" t="s">
        <v>3163</v>
      </c>
      <c r="L32" s="131" t="s">
        <v>3062</v>
      </c>
      <c r="N32" s="125"/>
      <c r="P32" s="125"/>
      <c r="R32" s="123">
        <v>30</v>
      </c>
    </row>
    <row r="33" spans="8:18" s="31" customFormat="1">
      <c r="H33" s="128" t="s">
        <v>3152</v>
      </c>
      <c r="I33" s="129" t="s">
        <v>3153</v>
      </c>
      <c r="J33" s="119"/>
      <c r="K33" s="130" t="s">
        <v>3188</v>
      </c>
      <c r="L33" s="131" t="s">
        <v>3153</v>
      </c>
      <c r="N33" s="125"/>
      <c r="P33" s="125"/>
      <c r="R33" s="123">
        <v>31</v>
      </c>
    </row>
    <row r="34" spans="8:18" s="31" customFormat="1">
      <c r="H34" s="128" t="s">
        <v>3239</v>
      </c>
      <c r="I34" s="129" t="s">
        <v>3240</v>
      </c>
      <c r="J34" s="119"/>
      <c r="K34" s="130" t="s">
        <v>3271</v>
      </c>
      <c r="L34" s="131" t="s">
        <v>3253</v>
      </c>
      <c r="N34" s="125"/>
      <c r="P34" s="125"/>
    </row>
    <row r="35" spans="8:18" s="31" customFormat="1">
      <c r="H35" s="128" t="s">
        <v>1104</v>
      </c>
      <c r="I35" s="129" t="s">
        <v>1105</v>
      </c>
      <c r="J35" s="119"/>
      <c r="K35" s="130" t="s">
        <v>2732</v>
      </c>
      <c r="L35" s="131" t="s">
        <v>2733</v>
      </c>
      <c r="N35" s="125"/>
      <c r="P35" s="125"/>
    </row>
    <row r="36" spans="8:18" s="31" customFormat="1">
      <c r="H36" s="128" t="s">
        <v>1106</v>
      </c>
      <c r="I36" s="129" t="s">
        <v>1107</v>
      </c>
      <c r="J36" s="119"/>
      <c r="K36" s="130" t="s">
        <v>2734</v>
      </c>
      <c r="L36" s="131" t="s">
        <v>2735</v>
      </c>
      <c r="N36" s="125"/>
      <c r="P36" s="125"/>
    </row>
    <row r="37" spans="8:18" s="31" customFormat="1">
      <c r="H37" s="128" t="s">
        <v>1108</v>
      </c>
      <c r="I37" s="129" t="s">
        <v>1109</v>
      </c>
      <c r="J37" s="119"/>
      <c r="K37" s="130" t="s">
        <v>2736</v>
      </c>
      <c r="L37" s="131" t="s">
        <v>2737</v>
      </c>
      <c r="N37" s="125"/>
      <c r="P37" s="125"/>
    </row>
    <row r="38" spans="8:18" s="31" customFormat="1">
      <c r="H38" s="128" t="s">
        <v>1110</v>
      </c>
      <c r="I38" s="129" t="s">
        <v>1111</v>
      </c>
      <c r="J38" s="119"/>
      <c r="K38" s="130" t="s">
        <v>2738</v>
      </c>
      <c r="L38" s="131" t="s">
        <v>2784</v>
      </c>
      <c r="N38" s="125"/>
      <c r="P38" s="125"/>
    </row>
    <row r="39" spans="8:18" s="31" customFormat="1">
      <c r="H39" s="128" t="s">
        <v>1112</v>
      </c>
      <c r="I39" s="129" t="s">
        <v>1113</v>
      </c>
      <c r="J39" s="119"/>
      <c r="K39" s="130" t="s">
        <v>2785</v>
      </c>
      <c r="L39" s="131" t="s">
        <v>2786</v>
      </c>
      <c r="N39" s="125"/>
      <c r="P39" s="125"/>
    </row>
    <row r="40" spans="8:18" s="31" customFormat="1">
      <c r="H40" s="128" t="s">
        <v>3021</v>
      </c>
      <c r="I40" s="129" t="s">
        <v>3022</v>
      </c>
      <c r="J40" s="119"/>
      <c r="K40" s="130" t="s">
        <v>1443</v>
      </c>
      <c r="L40" s="131" t="s">
        <v>1444</v>
      </c>
      <c r="N40" s="125"/>
      <c r="P40" s="125"/>
    </row>
    <row r="41" spans="8:18" s="31" customFormat="1">
      <c r="H41" s="128" t="s">
        <v>3023</v>
      </c>
      <c r="I41" s="129" t="s">
        <v>3024</v>
      </c>
      <c r="J41" s="119"/>
      <c r="K41" s="130" t="s">
        <v>1445</v>
      </c>
      <c r="L41" s="131" t="s">
        <v>1446</v>
      </c>
      <c r="N41" s="125"/>
      <c r="P41" s="125"/>
    </row>
    <row r="42" spans="8:18" s="31" customFormat="1">
      <c r="H42" s="128" t="s">
        <v>3023</v>
      </c>
      <c r="I42" s="129" t="s">
        <v>3024</v>
      </c>
      <c r="J42" s="119"/>
      <c r="K42" s="130" t="s">
        <v>1453</v>
      </c>
      <c r="L42" s="131" t="s">
        <v>1454</v>
      </c>
      <c r="N42" s="125"/>
      <c r="P42" s="125"/>
    </row>
    <row r="43" spans="8:18" s="31" customFormat="1">
      <c r="H43" s="128" t="s">
        <v>3025</v>
      </c>
      <c r="I43" s="129" t="s">
        <v>3026</v>
      </c>
      <c r="J43" s="119"/>
      <c r="K43" s="130" t="s">
        <v>1455</v>
      </c>
      <c r="L43" s="131" t="s">
        <v>1456</v>
      </c>
      <c r="N43" s="125"/>
      <c r="P43" s="125"/>
    </row>
    <row r="44" spans="8:18" s="31" customFormat="1">
      <c r="H44" s="128" t="s">
        <v>3027</v>
      </c>
      <c r="I44" s="129" t="s">
        <v>3028</v>
      </c>
      <c r="J44" s="119"/>
      <c r="K44" s="130" t="s">
        <v>1457</v>
      </c>
      <c r="L44" s="131" t="s">
        <v>3028</v>
      </c>
      <c r="N44" s="125"/>
      <c r="P44" s="125"/>
    </row>
    <row r="45" spans="8:18" s="31" customFormat="1">
      <c r="H45" s="128" t="s">
        <v>3029</v>
      </c>
      <c r="I45" s="129" t="s">
        <v>3030</v>
      </c>
      <c r="J45" s="119"/>
      <c r="K45" s="130" t="s">
        <v>1458</v>
      </c>
      <c r="L45" s="131" t="s">
        <v>3063</v>
      </c>
      <c r="N45" s="125"/>
      <c r="P45" s="125"/>
    </row>
    <row r="46" spans="8:18" s="31" customFormat="1">
      <c r="H46" s="128" t="s">
        <v>3029</v>
      </c>
      <c r="I46" s="129" t="s">
        <v>3030</v>
      </c>
      <c r="J46" s="119"/>
      <c r="K46" s="130" t="s">
        <v>1459</v>
      </c>
      <c r="L46" s="131" t="s">
        <v>3254</v>
      </c>
      <c r="N46" s="125"/>
      <c r="P46" s="125"/>
    </row>
    <row r="47" spans="8:18" s="31" customFormat="1">
      <c r="H47" s="128" t="s">
        <v>3031</v>
      </c>
      <c r="I47" s="129" t="s">
        <v>3032</v>
      </c>
      <c r="J47" s="119"/>
      <c r="K47" s="130" t="s">
        <v>1460</v>
      </c>
      <c r="L47" s="131" t="s">
        <v>1461</v>
      </c>
      <c r="N47" s="125"/>
      <c r="P47" s="125"/>
    </row>
    <row r="48" spans="8:18" s="31" customFormat="1">
      <c r="H48" s="128" t="s">
        <v>3031</v>
      </c>
      <c r="I48" s="129" t="s">
        <v>3032</v>
      </c>
      <c r="J48" s="119"/>
      <c r="K48" s="130" t="s">
        <v>1462</v>
      </c>
      <c r="L48" s="131" t="s">
        <v>1463</v>
      </c>
      <c r="N48" s="125"/>
      <c r="P48" s="125"/>
    </row>
    <row r="49" spans="8:16" s="31" customFormat="1">
      <c r="H49" s="128" t="s">
        <v>1320</v>
      </c>
      <c r="I49" s="129" t="s">
        <v>1321</v>
      </c>
      <c r="J49" s="119"/>
      <c r="K49" s="130" t="s">
        <v>1343</v>
      </c>
      <c r="L49" s="131" t="s">
        <v>1344</v>
      </c>
      <c r="N49" s="125"/>
      <c r="P49" s="125"/>
    </row>
    <row r="50" spans="8:16" s="31" customFormat="1">
      <c r="H50" s="128" t="s">
        <v>1320</v>
      </c>
      <c r="I50" s="129" t="s">
        <v>1321</v>
      </c>
      <c r="J50" s="119"/>
      <c r="K50" s="130" t="s">
        <v>1345</v>
      </c>
      <c r="L50" s="131" t="s">
        <v>1346</v>
      </c>
      <c r="N50" s="125"/>
      <c r="P50" s="125"/>
    </row>
    <row r="51" spans="8:16" s="31" customFormat="1">
      <c r="H51" s="128" t="s">
        <v>3033</v>
      </c>
      <c r="I51" s="129" t="s">
        <v>3034</v>
      </c>
      <c r="J51" s="119"/>
      <c r="K51" s="130" t="s">
        <v>1464</v>
      </c>
      <c r="L51" s="131" t="s">
        <v>3034</v>
      </c>
      <c r="N51" s="125"/>
      <c r="P51" s="125"/>
    </row>
    <row r="52" spans="8:16" s="31" customFormat="1">
      <c r="H52" s="128" t="s">
        <v>3033</v>
      </c>
      <c r="I52" s="129" t="s">
        <v>3034</v>
      </c>
      <c r="J52" s="119"/>
      <c r="K52" s="130" t="s">
        <v>3222</v>
      </c>
      <c r="L52" s="131" t="s">
        <v>2787</v>
      </c>
      <c r="N52" s="125"/>
      <c r="P52" s="125"/>
    </row>
    <row r="53" spans="8:16" s="31" customFormat="1">
      <c r="H53" s="128" t="s">
        <v>3035</v>
      </c>
      <c r="I53" s="129" t="s">
        <v>3036</v>
      </c>
      <c r="J53" s="119"/>
      <c r="K53" s="130" t="s">
        <v>1465</v>
      </c>
      <c r="L53" s="131" t="s">
        <v>3036</v>
      </c>
      <c r="N53" s="125"/>
      <c r="P53" s="125"/>
    </row>
    <row r="54" spans="8:16" s="31" customFormat="1">
      <c r="H54" s="128" t="s">
        <v>3037</v>
      </c>
      <c r="I54" s="129" t="s">
        <v>3038</v>
      </c>
      <c r="J54" s="119"/>
      <c r="K54" s="130" t="s">
        <v>1466</v>
      </c>
      <c r="L54" s="131" t="s">
        <v>3038</v>
      </c>
      <c r="N54" s="125"/>
      <c r="P54" s="125"/>
    </row>
    <row r="55" spans="8:16" s="31" customFormat="1">
      <c r="H55" s="128" t="s">
        <v>3037</v>
      </c>
      <c r="I55" s="129" t="s">
        <v>3038</v>
      </c>
      <c r="J55" s="119"/>
      <c r="K55" s="130" t="s">
        <v>1467</v>
      </c>
      <c r="L55" s="131" t="s">
        <v>1468</v>
      </c>
      <c r="N55" s="125"/>
      <c r="P55" s="125"/>
    </row>
    <row r="56" spans="8:16" s="31" customFormat="1">
      <c r="H56" s="128" t="s">
        <v>3241</v>
      </c>
      <c r="I56" s="129" t="s">
        <v>3242</v>
      </c>
      <c r="J56" s="119"/>
      <c r="K56" s="130" t="s">
        <v>3272</v>
      </c>
      <c r="L56" s="131" t="s">
        <v>3255</v>
      </c>
      <c r="N56" s="125"/>
      <c r="P56" s="125"/>
    </row>
    <row r="57" spans="8:16" s="31" customFormat="1">
      <c r="H57" s="128" t="s">
        <v>3039</v>
      </c>
      <c r="I57" s="129" t="s">
        <v>3040</v>
      </c>
      <c r="J57" s="119"/>
      <c r="K57" s="130" t="s">
        <v>1469</v>
      </c>
      <c r="L57" s="131" t="s">
        <v>1470</v>
      </c>
      <c r="N57" s="125"/>
      <c r="P57" s="125"/>
    </row>
    <row r="58" spans="8:16" s="31" customFormat="1">
      <c r="H58" s="128" t="s">
        <v>3041</v>
      </c>
      <c r="I58" s="129" t="s">
        <v>3042</v>
      </c>
      <c r="J58" s="119"/>
      <c r="K58" s="130" t="s">
        <v>1471</v>
      </c>
      <c r="L58" s="131" t="s">
        <v>1472</v>
      </c>
      <c r="N58" s="125"/>
      <c r="P58" s="125"/>
    </row>
    <row r="59" spans="8:16" s="31" customFormat="1">
      <c r="H59" s="128" t="s">
        <v>3043</v>
      </c>
      <c r="I59" s="129" t="s">
        <v>3044</v>
      </c>
      <c r="J59" s="119"/>
      <c r="K59" s="130" t="s">
        <v>1473</v>
      </c>
      <c r="L59" s="131" t="s">
        <v>3044</v>
      </c>
      <c r="N59" s="125"/>
      <c r="P59" s="125"/>
    </row>
    <row r="60" spans="8:16" s="31" customFormat="1">
      <c r="H60" s="128" t="s">
        <v>3045</v>
      </c>
      <c r="I60" s="129" t="s">
        <v>3243</v>
      </c>
      <c r="J60" s="119"/>
      <c r="K60" s="130" t="s">
        <v>1474</v>
      </c>
      <c r="L60" s="131" t="s">
        <v>3243</v>
      </c>
      <c r="N60" s="125"/>
      <c r="P60" s="125"/>
    </row>
    <row r="61" spans="8:16" s="31" customFormat="1">
      <c r="H61" s="128" t="s">
        <v>3046</v>
      </c>
      <c r="I61" s="129" t="s">
        <v>3047</v>
      </c>
      <c r="J61" s="119"/>
      <c r="K61" s="130" t="s">
        <v>1475</v>
      </c>
      <c r="L61" s="131" t="s">
        <v>1476</v>
      </c>
      <c r="N61" s="125"/>
      <c r="P61" s="125"/>
    </row>
    <row r="62" spans="8:16" s="31" customFormat="1">
      <c r="H62" s="128" t="s">
        <v>3048</v>
      </c>
      <c r="I62" s="129" t="s">
        <v>3049</v>
      </c>
      <c r="J62" s="119"/>
      <c r="K62" s="130" t="s">
        <v>1477</v>
      </c>
      <c r="L62" s="131" t="s">
        <v>1478</v>
      </c>
      <c r="N62" s="125"/>
      <c r="P62" s="125"/>
    </row>
    <row r="63" spans="8:16" s="31" customFormat="1">
      <c r="H63" s="128" t="s">
        <v>3048</v>
      </c>
      <c r="I63" s="129" t="s">
        <v>3049</v>
      </c>
      <c r="J63" s="119"/>
      <c r="K63" s="130" t="s">
        <v>1479</v>
      </c>
      <c r="L63" s="131" t="s">
        <v>567</v>
      </c>
      <c r="N63" s="125"/>
      <c r="P63" s="125"/>
    </row>
    <row r="64" spans="8:16" s="31" customFormat="1">
      <c r="H64" s="128" t="s">
        <v>3050</v>
      </c>
      <c r="I64" s="129" t="s">
        <v>3051</v>
      </c>
      <c r="J64" s="119"/>
      <c r="K64" s="130" t="s">
        <v>1480</v>
      </c>
      <c r="L64" s="131" t="s">
        <v>1481</v>
      </c>
      <c r="N64" s="125"/>
      <c r="P64" s="125"/>
    </row>
    <row r="65" spans="2:16" s="31" customFormat="1">
      <c r="H65" s="128" t="s">
        <v>0</v>
      </c>
      <c r="I65" s="129" t="s">
        <v>1</v>
      </c>
      <c r="J65" s="119"/>
      <c r="K65" s="130" t="s">
        <v>1482</v>
      </c>
      <c r="L65" s="131" t="s">
        <v>1</v>
      </c>
      <c r="N65" s="125"/>
      <c r="P65" s="125"/>
    </row>
    <row r="66" spans="2:16" s="31" customFormat="1">
      <c r="H66" s="128" t="s">
        <v>2</v>
      </c>
      <c r="I66" s="129" t="s">
        <v>3</v>
      </c>
      <c r="J66" s="119"/>
      <c r="K66" s="130" t="s">
        <v>1483</v>
      </c>
      <c r="L66" s="131" t="s">
        <v>1484</v>
      </c>
      <c r="N66" s="125"/>
      <c r="P66" s="125"/>
    </row>
    <row r="67" spans="2:16" s="31" customFormat="1">
      <c r="H67" s="128" t="s">
        <v>1114</v>
      </c>
      <c r="I67" s="129" t="s">
        <v>1115</v>
      </c>
      <c r="J67" s="119"/>
      <c r="K67" s="130" t="s">
        <v>2788</v>
      </c>
      <c r="L67" s="131" t="s">
        <v>2789</v>
      </c>
      <c r="N67" s="125"/>
      <c r="P67" s="125"/>
    </row>
    <row r="68" spans="2:16" s="31" customFormat="1">
      <c r="H68" s="128" t="s">
        <v>1116</v>
      </c>
      <c r="I68" s="129" t="s">
        <v>1117</v>
      </c>
      <c r="J68" s="119"/>
      <c r="K68" s="130" t="s">
        <v>2790</v>
      </c>
      <c r="L68" s="131" t="s">
        <v>2791</v>
      </c>
      <c r="N68" s="125"/>
      <c r="P68" s="125"/>
    </row>
    <row r="69" spans="2:16" s="31" customFormat="1">
      <c r="H69" s="128" t="s">
        <v>1322</v>
      </c>
      <c r="I69" s="129" t="s">
        <v>1323</v>
      </c>
      <c r="J69" s="119"/>
      <c r="K69" s="130" t="s">
        <v>1347</v>
      </c>
      <c r="L69" s="131" t="s">
        <v>1348</v>
      </c>
      <c r="N69" s="125"/>
      <c r="P69" s="125"/>
    </row>
    <row r="70" spans="2:16" s="31" customFormat="1">
      <c r="H70" s="128" t="s">
        <v>4</v>
      </c>
      <c r="I70" s="129" t="s">
        <v>494</v>
      </c>
      <c r="J70" s="119"/>
      <c r="K70" s="130" t="s">
        <v>1485</v>
      </c>
      <c r="L70" s="131" t="s">
        <v>494</v>
      </c>
      <c r="N70" s="125"/>
      <c r="P70" s="125"/>
    </row>
    <row r="71" spans="2:16" s="31" customFormat="1">
      <c r="H71" s="128" t="s">
        <v>4</v>
      </c>
      <c r="I71" s="129" t="s">
        <v>494</v>
      </c>
      <c r="J71" s="119"/>
      <c r="K71" s="130" t="s">
        <v>1486</v>
      </c>
      <c r="L71" s="131" t="s">
        <v>568</v>
      </c>
      <c r="N71" s="125"/>
      <c r="P71" s="125"/>
    </row>
    <row r="72" spans="2:16" s="31" customFormat="1">
      <c r="H72" s="128" t="s">
        <v>4</v>
      </c>
      <c r="I72" s="129" t="s">
        <v>494</v>
      </c>
      <c r="J72" s="119"/>
      <c r="K72" s="130" t="s">
        <v>1487</v>
      </c>
      <c r="L72" s="131" t="s">
        <v>569</v>
      </c>
      <c r="N72" s="125"/>
      <c r="P72" s="125"/>
    </row>
    <row r="73" spans="2:16" s="31" customFormat="1">
      <c r="H73" s="128" t="s">
        <v>1118</v>
      </c>
      <c r="I73" s="129" t="s">
        <v>1119</v>
      </c>
      <c r="J73" s="119"/>
      <c r="K73" s="130" t="s">
        <v>2792</v>
      </c>
      <c r="L73" s="131" t="s">
        <v>2793</v>
      </c>
      <c r="N73" s="125"/>
      <c r="P73" s="125"/>
    </row>
    <row r="74" spans="2:16" s="31" customFormat="1">
      <c r="H74" s="128" t="s">
        <v>1120</v>
      </c>
      <c r="I74" s="129" t="s">
        <v>2160</v>
      </c>
      <c r="J74" s="119"/>
      <c r="K74" s="130" t="s">
        <v>2794</v>
      </c>
      <c r="L74" s="131" t="s">
        <v>2795</v>
      </c>
      <c r="N74" s="125"/>
      <c r="P74" s="125"/>
    </row>
    <row r="75" spans="2:16" s="31" customFormat="1">
      <c r="H75" s="128" t="s">
        <v>5</v>
      </c>
      <c r="I75" s="129" t="s">
        <v>6</v>
      </c>
      <c r="J75" s="119"/>
      <c r="K75" s="130" t="s">
        <v>1488</v>
      </c>
      <c r="L75" s="131" t="s">
        <v>6</v>
      </c>
      <c r="N75" s="127"/>
      <c r="P75" s="125"/>
    </row>
    <row r="76" spans="2:16" s="31" customFormat="1">
      <c r="B76" s="126"/>
      <c r="H76" s="128" t="s">
        <v>7</v>
      </c>
      <c r="I76" s="129" t="s">
        <v>8</v>
      </c>
      <c r="J76" s="119"/>
      <c r="K76" s="130" t="s">
        <v>1489</v>
      </c>
      <c r="L76" s="131" t="s">
        <v>8</v>
      </c>
      <c r="N76" s="127"/>
      <c r="P76" s="125"/>
    </row>
    <row r="77" spans="2:16">
      <c r="H77" s="128" t="s">
        <v>2076</v>
      </c>
      <c r="I77" s="129" t="s">
        <v>2161</v>
      </c>
      <c r="K77" s="130" t="s">
        <v>2740</v>
      </c>
      <c r="L77" s="131" t="s">
        <v>2741</v>
      </c>
    </row>
    <row r="78" spans="2:16">
      <c r="H78" s="128" t="s">
        <v>2076</v>
      </c>
      <c r="I78" s="129" t="s">
        <v>2161</v>
      </c>
      <c r="K78" s="130" t="s">
        <v>2742</v>
      </c>
      <c r="L78" s="131" t="s">
        <v>2743</v>
      </c>
    </row>
    <row r="79" spans="2:16">
      <c r="H79" s="128" t="s">
        <v>1121</v>
      </c>
      <c r="I79" s="129" t="s">
        <v>1122</v>
      </c>
      <c r="K79" s="130" t="s">
        <v>2796</v>
      </c>
      <c r="L79" s="131" t="s">
        <v>2797</v>
      </c>
    </row>
    <row r="80" spans="2:16">
      <c r="H80" s="128" t="s">
        <v>9</v>
      </c>
      <c r="I80" s="129" t="s">
        <v>10</v>
      </c>
      <c r="K80" s="130" t="s">
        <v>1490</v>
      </c>
      <c r="L80" s="131" t="s">
        <v>1491</v>
      </c>
    </row>
    <row r="81" spans="8:12">
      <c r="H81" s="128" t="s">
        <v>9</v>
      </c>
      <c r="I81" s="129" t="s">
        <v>10</v>
      </c>
      <c r="K81" s="130" t="s">
        <v>1492</v>
      </c>
      <c r="L81" s="131" t="s">
        <v>1493</v>
      </c>
    </row>
    <row r="82" spans="8:12">
      <c r="H82" s="128" t="s">
        <v>11</v>
      </c>
      <c r="I82" s="129" t="s">
        <v>12</v>
      </c>
      <c r="K82" s="130" t="s">
        <v>1494</v>
      </c>
      <c r="L82" s="131" t="s">
        <v>1495</v>
      </c>
    </row>
    <row r="83" spans="8:12">
      <c r="H83" s="128" t="s">
        <v>13</v>
      </c>
      <c r="I83" s="129" t="s">
        <v>14</v>
      </c>
      <c r="K83" s="130" t="s">
        <v>1496</v>
      </c>
      <c r="L83" s="131" t="s">
        <v>1497</v>
      </c>
    </row>
    <row r="84" spans="8:12">
      <c r="H84" s="128" t="s">
        <v>13</v>
      </c>
      <c r="I84" s="129" t="s">
        <v>14</v>
      </c>
      <c r="K84" s="130" t="s">
        <v>1498</v>
      </c>
      <c r="L84" s="131" t="s">
        <v>1499</v>
      </c>
    </row>
    <row r="85" spans="8:12">
      <c r="H85" s="128" t="s">
        <v>15</v>
      </c>
      <c r="I85" s="129" t="s">
        <v>16</v>
      </c>
      <c r="K85" s="130" t="s">
        <v>1500</v>
      </c>
      <c r="L85" s="131" t="s">
        <v>1501</v>
      </c>
    </row>
    <row r="86" spans="8:12">
      <c r="H86" s="128" t="s">
        <v>15</v>
      </c>
      <c r="I86" s="129" t="s">
        <v>16</v>
      </c>
      <c r="K86" s="130" t="s">
        <v>1502</v>
      </c>
      <c r="L86" s="131" t="s">
        <v>1503</v>
      </c>
    </row>
    <row r="87" spans="8:12">
      <c r="H87" s="128" t="s">
        <v>3213</v>
      </c>
      <c r="I87" s="129" t="s">
        <v>1795</v>
      </c>
      <c r="K87" s="130" t="s">
        <v>3223</v>
      </c>
      <c r="L87" s="131" t="s">
        <v>1795</v>
      </c>
    </row>
    <row r="88" spans="8:12">
      <c r="H88" s="128" t="s">
        <v>1123</v>
      </c>
      <c r="I88" s="129" t="s">
        <v>1324</v>
      </c>
      <c r="K88" s="130" t="s">
        <v>2798</v>
      </c>
      <c r="L88" s="131" t="s">
        <v>2799</v>
      </c>
    </row>
    <row r="89" spans="8:12">
      <c r="H89" s="128" t="s">
        <v>17</v>
      </c>
      <c r="I89" s="129" t="s">
        <v>18</v>
      </c>
      <c r="K89" s="130" t="s">
        <v>1504</v>
      </c>
      <c r="L89" s="131" t="s">
        <v>1505</v>
      </c>
    </row>
    <row r="90" spans="8:12">
      <c r="H90" s="128" t="s">
        <v>19</v>
      </c>
      <c r="I90" s="129" t="s">
        <v>20</v>
      </c>
      <c r="K90" s="130" t="s">
        <v>1506</v>
      </c>
      <c r="L90" s="131" t="s">
        <v>1507</v>
      </c>
    </row>
    <row r="91" spans="8:12">
      <c r="H91" s="128" t="s">
        <v>21</v>
      </c>
      <c r="I91" s="129" t="s">
        <v>1509</v>
      </c>
      <c r="K91" s="130" t="s">
        <v>1508</v>
      </c>
      <c r="L91" s="131" t="s">
        <v>1509</v>
      </c>
    </row>
    <row r="92" spans="8:12">
      <c r="H92" s="128" t="s">
        <v>21</v>
      </c>
      <c r="I92" s="129" t="s">
        <v>1509</v>
      </c>
      <c r="K92" s="130" t="s">
        <v>1510</v>
      </c>
      <c r="L92" s="131" t="s">
        <v>1511</v>
      </c>
    </row>
    <row r="93" spans="8:12">
      <c r="H93" s="128" t="s">
        <v>64</v>
      </c>
      <c r="I93" s="129" t="s">
        <v>65</v>
      </c>
      <c r="K93" s="130" t="s">
        <v>1512</v>
      </c>
      <c r="L93" s="131" t="s">
        <v>1513</v>
      </c>
    </row>
    <row r="94" spans="8:12">
      <c r="H94" s="128" t="s">
        <v>64</v>
      </c>
      <c r="I94" s="129" t="s">
        <v>65</v>
      </c>
      <c r="K94" s="130" t="s">
        <v>1514</v>
      </c>
      <c r="L94" s="131" t="s">
        <v>1515</v>
      </c>
    </row>
    <row r="95" spans="8:12">
      <c r="H95" s="128" t="s">
        <v>1124</v>
      </c>
      <c r="I95" s="129" t="s">
        <v>1125</v>
      </c>
      <c r="K95" s="130" t="s">
        <v>2800</v>
      </c>
      <c r="L95" s="131" t="s">
        <v>2801</v>
      </c>
    </row>
    <row r="96" spans="8:12">
      <c r="H96" s="128" t="s">
        <v>66</v>
      </c>
      <c r="I96" s="129" t="s">
        <v>67</v>
      </c>
      <c r="K96" s="130" t="s">
        <v>1516</v>
      </c>
      <c r="L96" s="131" t="s">
        <v>67</v>
      </c>
    </row>
    <row r="97" spans="8:12">
      <c r="H97" s="128" t="s">
        <v>66</v>
      </c>
      <c r="I97" s="129" t="s">
        <v>67</v>
      </c>
      <c r="K97" s="130" t="s">
        <v>1517</v>
      </c>
      <c r="L97" s="131" t="s">
        <v>1518</v>
      </c>
    </row>
    <row r="98" spans="8:12">
      <c r="H98" s="128" t="s">
        <v>68</v>
      </c>
      <c r="I98" s="129" t="s">
        <v>69</v>
      </c>
      <c r="K98" s="130" t="s">
        <v>1519</v>
      </c>
      <c r="L98" s="131" t="s">
        <v>69</v>
      </c>
    </row>
    <row r="99" spans="8:12">
      <c r="H99" s="128" t="s">
        <v>70</v>
      </c>
      <c r="I99" s="129" t="s">
        <v>71</v>
      </c>
      <c r="K99" s="130" t="s">
        <v>1520</v>
      </c>
      <c r="L99" s="131" t="s">
        <v>1521</v>
      </c>
    </row>
    <row r="100" spans="8:12">
      <c r="H100" s="128" t="s">
        <v>70</v>
      </c>
      <c r="I100" s="129" t="s">
        <v>71</v>
      </c>
      <c r="K100" s="130" t="s">
        <v>1522</v>
      </c>
      <c r="L100" s="131" t="s">
        <v>1523</v>
      </c>
    </row>
    <row r="101" spans="8:12">
      <c r="H101" s="128" t="s">
        <v>72</v>
      </c>
      <c r="I101" s="129" t="s">
        <v>73</v>
      </c>
      <c r="K101" s="130" t="s">
        <v>1524</v>
      </c>
      <c r="L101" s="131" t="s">
        <v>73</v>
      </c>
    </row>
    <row r="102" spans="8:12">
      <c r="H102" s="128" t="s">
        <v>74</v>
      </c>
      <c r="I102" s="129" t="s">
        <v>75</v>
      </c>
      <c r="K102" s="130" t="s">
        <v>1525</v>
      </c>
      <c r="L102" s="131" t="s">
        <v>1526</v>
      </c>
    </row>
    <row r="103" spans="8:12">
      <c r="H103" s="128" t="s">
        <v>74</v>
      </c>
      <c r="I103" s="129" t="s">
        <v>75</v>
      </c>
      <c r="K103" s="130" t="s">
        <v>1527</v>
      </c>
      <c r="L103" s="131" t="s">
        <v>1528</v>
      </c>
    </row>
    <row r="104" spans="8:12">
      <c r="H104" s="128" t="s">
        <v>76</v>
      </c>
      <c r="I104" s="129" t="s">
        <v>77</v>
      </c>
      <c r="K104" s="130" t="s">
        <v>1529</v>
      </c>
      <c r="L104" s="131" t="s">
        <v>570</v>
      </c>
    </row>
    <row r="105" spans="8:12">
      <c r="H105" s="128" t="s">
        <v>76</v>
      </c>
      <c r="I105" s="129" t="s">
        <v>77</v>
      </c>
      <c r="K105" s="130" t="s">
        <v>1530</v>
      </c>
      <c r="L105" s="131" t="s">
        <v>1531</v>
      </c>
    </row>
    <row r="106" spans="8:12">
      <c r="H106" s="128" t="s">
        <v>1126</v>
      </c>
      <c r="I106" s="129" t="s">
        <v>1127</v>
      </c>
      <c r="K106" s="130" t="s">
        <v>2802</v>
      </c>
      <c r="L106" s="131" t="s">
        <v>2803</v>
      </c>
    </row>
    <row r="107" spans="8:12">
      <c r="H107" s="128" t="s">
        <v>1128</v>
      </c>
      <c r="I107" s="129" t="s">
        <v>1129</v>
      </c>
      <c r="K107" s="130" t="s">
        <v>2804</v>
      </c>
      <c r="L107" s="131" t="s">
        <v>2805</v>
      </c>
    </row>
    <row r="108" spans="8:12">
      <c r="H108" s="128" t="s">
        <v>78</v>
      </c>
      <c r="I108" s="129" t="s">
        <v>79</v>
      </c>
      <c r="K108" s="130" t="s">
        <v>1532</v>
      </c>
      <c r="L108" s="131" t="s">
        <v>1533</v>
      </c>
    </row>
    <row r="109" spans="8:12">
      <c r="H109" s="128" t="s">
        <v>80</v>
      </c>
      <c r="I109" s="129" t="s">
        <v>81</v>
      </c>
      <c r="K109" s="130" t="s">
        <v>1534</v>
      </c>
      <c r="L109" s="131" t="s">
        <v>1535</v>
      </c>
    </row>
    <row r="110" spans="8:12">
      <c r="H110" s="128" t="s">
        <v>80</v>
      </c>
      <c r="I110" s="129" t="s">
        <v>81</v>
      </c>
      <c r="K110" s="130" t="s">
        <v>1536</v>
      </c>
      <c r="L110" s="131" t="s">
        <v>1537</v>
      </c>
    </row>
    <row r="111" spans="8:12">
      <c r="H111" s="128" t="s">
        <v>82</v>
      </c>
      <c r="I111" s="129" t="s">
        <v>495</v>
      </c>
      <c r="K111" s="130" t="s">
        <v>1538</v>
      </c>
      <c r="L111" s="131" t="s">
        <v>1539</v>
      </c>
    </row>
    <row r="112" spans="8:12">
      <c r="H112" s="128" t="s">
        <v>84</v>
      </c>
      <c r="I112" s="129" t="s">
        <v>85</v>
      </c>
      <c r="K112" s="130" t="s">
        <v>1540</v>
      </c>
      <c r="L112" s="131" t="s">
        <v>85</v>
      </c>
    </row>
    <row r="113" spans="8:12">
      <c r="H113" s="128" t="s">
        <v>86</v>
      </c>
      <c r="I113" s="129" t="s">
        <v>1542</v>
      </c>
      <c r="K113" s="130" t="s">
        <v>1541</v>
      </c>
      <c r="L113" s="131" t="s">
        <v>1542</v>
      </c>
    </row>
    <row r="114" spans="8:12">
      <c r="H114" s="128" t="s">
        <v>86</v>
      </c>
      <c r="I114" s="129" t="s">
        <v>1542</v>
      </c>
      <c r="K114" s="130" t="s">
        <v>1543</v>
      </c>
      <c r="L114" s="131" t="s">
        <v>1544</v>
      </c>
    </row>
    <row r="115" spans="8:12">
      <c r="H115" s="128" t="s">
        <v>87</v>
      </c>
      <c r="I115" s="129" t="s">
        <v>88</v>
      </c>
      <c r="K115" s="130" t="s">
        <v>1545</v>
      </c>
      <c r="L115" s="131" t="s">
        <v>2744</v>
      </c>
    </row>
    <row r="116" spans="8:12">
      <c r="H116" s="128" t="s">
        <v>87</v>
      </c>
      <c r="I116" s="129" t="s">
        <v>88</v>
      </c>
      <c r="K116" s="130" t="s">
        <v>1546</v>
      </c>
      <c r="L116" s="131" t="s">
        <v>2745</v>
      </c>
    </row>
    <row r="117" spans="8:12">
      <c r="H117" s="128" t="s">
        <v>89</v>
      </c>
      <c r="I117" s="129" t="s">
        <v>496</v>
      </c>
      <c r="K117" s="130" t="s">
        <v>571</v>
      </c>
      <c r="L117" s="131" t="s">
        <v>572</v>
      </c>
    </row>
    <row r="118" spans="8:12">
      <c r="H118" s="128" t="s">
        <v>497</v>
      </c>
      <c r="I118" s="129" t="s">
        <v>1130</v>
      </c>
      <c r="K118" s="130" t="s">
        <v>573</v>
      </c>
      <c r="L118" s="131" t="s">
        <v>574</v>
      </c>
    </row>
    <row r="119" spans="8:12">
      <c r="H119" s="128" t="s">
        <v>497</v>
      </c>
      <c r="I119" s="129" t="s">
        <v>1130</v>
      </c>
      <c r="K119" s="130" t="s">
        <v>575</v>
      </c>
      <c r="L119" s="131" t="s">
        <v>576</v>
      </c>
    </row>
    <row r="120" spans="8:12">
      <c r="H120" s="128" t="s">
        <v>1131</v>
      </c>
      <c r="I120" s="129" t="s">
        <v>1132</v>
      </c>
      <c r="K120" s="130" t="s">
        <v>2806</v>
      </c>
      <c r="L120" s="131" t="s">
        <v>2807</v>
      </c>
    </row>
    <row r="121" spans="8:12">
      <c r="H121" s="128" t="s">
        <v>1133</v>
      </c>
      <c r="I121" s="129" t="s">
        <v>1134</v>
      </c>
      <c r="K121" s="130" t="s">
        <v>2808</v>
      </c>
      <c r="L121" s="131" t="s">
        <v>2809</v>
      </c>
    </row>
    <row r="122" spans="8:12">
      <c r="H122" s="128" t="s">
        <v>1135</v>
      </c>
      <c r="I122" s="129" t="s">
        <v>1136</v>
      </c>
      <c r="K122" s="130" t="s">
        <v>2810</v>
      </c>
      <c r="L122" s="131" t="s">
        <v>2811</v>
      </c>
    </row>
    <row r="123" spans="8:12">
      <c r="H123" s="128" t="s">
        <v>90</v>
      </c>
      <c r="I123" s="129" t="s">
        <v>91</v>
      </c>
      <c r="K123" s="130" t="s">
        <v>1547</v>
      </c>
      <c r="L123" s="131" t="s">
        <v>91</v>
      </c>
    </row>
    <row r="124" spans="8:12">
      <c r="H124" s="128" t="s">
        <v>92</v>
      </c>
      <c r="I124" s="129" t="s">
        <v>93</v>
      </c>
      <c r="K124" s="130" t="s">
        <v>1548</v>
      </c>
      <c r="L124" s="131" t="s">
        <v>93</v>
      </c>
    </row>
    <row r="125" spans="8:12">
      <c r="H125" s="128" t="s">
        <v>92</v>
      </c>
      <c r="I125" s="129" t="s">
        <v>93</v>
      </c>
      <c r="K125" s="130" t="s">
        <v>1549</v>
      </c>
      <c r="L125" s="131" t="s">
        <v>1550</v>
      </c>
    </row>
    <row r="126" spans="8:12">
      <c r="H126" s="128" t="s">
        <v>94</v>
      </c>
      <c r="I126" s="129" t="s">
        <v>95</v>
      </c>
      <c r="K126" s="130" t="s">
        <v>1551</v>
      </c>
      <c r="L126" s="131" t="s">
        <v>1552</v>
      </c>
    </row>
    <row r="127" spans="8:12">
      <c r="H127" s="128" t="s">
        <v>96</v>
      </c>
      <c r="I127" s="129" t="s">
        <v>97</v>
      </c>
      <c r="K127" s="130" t="s">
        <v>1553</v>
      </c>
      <c r="L127" s="131" t="s">
        <v>1554</v>
      </c>
    </row>
    <row r="128" spans="8:12">
      <c r="H128" s="128" t="s">
        <v>96</v>
      </c>
      <c r="I128" s="129" t="s">
        <v>97</v>
      </c>
      <c r="K128" s="130" t="s">
        <v>1555</v>
      </c>
      <c r="L128" s="131" t="s">
        <v>1556</v>
      </c>
    </row>
    <row r="129" spans="8:12">
      <c r="H129" s="128" t="s">
        <v>96</v>
      </c>
      <c r="I129" s="129" t="s">
        <v>97</v>
      </c>
      <c r="K129" s="130" t="s">
        <v>1557</v>
      </c>
      <c r="L129" s="131" t="s">
        <v>1558</v>
      </c>
    </row>
    <row r="130" spans="8:12">
      <c r="H130" s="128" t="s">
        <v>98</v>
      </c>
      <c r="I130" s="129" t="s">
        <v>99</v>
      </c>
      <c r="K130" s="130" t="s">
        <v>1559</v>
      </c>
      <c r="L130" s="131" t="s">
        <v>99</v>
      </c>
    </row>
    <row r="131" spans="8:12">
      <c r="H131" s="128" t="s">
        <v>100</v>
      </c>
      <c r="I131" s="129" t="s">
        <v>101</v>
      </c>
      <c r="K131" s="130" t="s">
        <v>1560</v>
      </c>
      <c r="L131" s="131" t="s">
        <v>1561</v>
      </c>
    </row>
    <row r="132" spans="8:12">
      <c r="H132" s="128" t="s">
        <v>102</v>
      </c>
      <c r="I132" s="129" t="s">
        <v>103</v>
      </c>
      <c r="K132" s="130" t="s">
        <v>1562</v>
      </c>
      <c r="L132" s="131" t="s">
        <v>1563</v>
      </c>
    </row>
    <row r="133" spans="8:12">
      <c r="H133" s="128" t="s">
        <v>104</v>
      </c>
      <c r="I133" s="129" t="s">
        <v>105</v>
      </c>
      <c r="K133" s="130" t="s">
        <v>1564</v>
      </c>
      <c r="L133" s="131" t="s">
        <v>1565</v>
      </c>
    </row>
    <row r="134" spans="8:12">
      <c r="H134" s="128" t="s">
        <v>104</v>
      </c>
      <c r="I134" s="129" t="s">
        <v>105</v>
      </c>
      <c r="K134" s="130" t="s">
        <v>1566</v>
      </c>
      <c r="L134" s="131" t="s">
        <v>1567</v>
      </c>
    </row>
    <row r="135" spans="8:12">
      <c r="H135" s="128" t="s">
        <v>106</v>
      </c>
      <c r="I135" s="129" t="s">
        <v>1569</v>
      </c>
      <c r="K135" s="130" t="s">
        <v>1568</v>
      </c>
      <c r="L135" s="131" t="s">
        <v>1569</v>
      </c>
    </row>
    <row r="136" spans="8:12">
      <c r="H136" s="128" t="s">
        <v>107</v>
      </c>
      <c r="I136" s="129" t="s">
        <v>108</v>
      </c>
      <c r="K136" s="130" t="s">
        <v>1570</v>
      </c>
      <c r="L136" s="131" t="s">
        <v>1571</v>
      </c>
    </row>
    <row r="137" spans="8:12">
      <c r="H137" s="128" t="s">
        <v>107</v>
      </c>
      <c r="I137" s="129" t="s">
        <v>108</v>
      </c>
      <c r="K137" s="130" t="s">
        <v>1572</v>
      </c>
      <c r="L137" s="131" t="s">
        <v>1573</v>
      </c>
    </row>
    <row r="138" spans="8:12">
      <c r="H138" s="128" t="s">
        <v>109</v>
      </c>
      <c r="I138" s="129" t="s">
        <v>498</v>
      </c>
      <c r="K138" s="130" t="s">
        <v>1575</v>
      </c>
      <c r="L138" s="131" t="s">
        <v>1576</v>
      </c>
    </row>
    <row r="139" spans="8:12">
      <c r="H139" s="128" t="s">
        <v>110</v>
      </c>
      <c r="I139" s="129" t="s">
        <v>499</v>
      </c>
      <c r="K139" s="130" t="s">
        <v>1577</v>
      </c>
      <c r="L139" s="131" t="s">
        <v>126</v>
      </c>
    </row>
    <row r="140" spans="8:12">
      <c r="H140" s="128" t="s">
        <v>1325</v>
      </c>
      <c r="I140" s="129" t="s">
        <v>1326</v>
      </c>
      <c r="K140" s="130" t="s">
        <v>1349</v>
      </c>
      <c r="L140" s="131" t="s">
        <v>1350</v>
      </c>
    </row>
    <row r="141" spans="8:12">
      <c r="H141" s="128" t="s">
        <v>2077</v>
      </c>
      <c r="I141" s="129" t="s">
        <v>3214</v>
      </c>
      <c r="K141" s="130" t="s">
        <v>2746</v>
      </c>
      <c r="L141" s="131" t="s">
        <v>2747</v>
      </c>
    </row>
    <row r="142" spans="8:12">
      <c r="H142" s="128">
        <v>111017</v>
      </c>
      <c r="I142" s="129" t="e">
        <v>#N/A</v>
      </c>
      <c r="K142" s="130" t="s">
        <v>3273</v>
      </c>
      <c r="L142" s="131" t="s">
        <v>3191</v>
      </c>
    </row>
    <row r="143" spans="8:12">
      <c r="H143" s="128" t="s">
        <v>1137</v>
      </c>
      <c r="I143" s="129" t="s">
        <v>1138</v>
      </c>
      <c r="K143" s="130" t="s">
        <v>2812</v>
      </c>
      <c r="L143" s="131" t="s">
        <v>2813</v>
      </c>
    </row>
    <row r="144" spans="8:12">
      <c r="H144" s="128" t="s">
        <v>1139</v>
      </c>
      <c r="I144" s="129" t="s">
        <v>1140</v>
      </c>
      <c r="K144" s="130" t="s">
        <v>2814</v>
      </c>
      <c r="L144" s="131" t="s">
        <v>2815</v>
      </c>
    </row>
    <row r="145" spans="8:12">
      <c r="H145" s="128" t="s">
        <v>1141</v>
      </c>
      <c r="I145" s="129" t="s">
        <v>1142</v>
      </c>
      <c r="K145" s="130" t="s">
        <v>2816</v>
      </c>
      <c r="L145" s="131" t="s">
        <v>2817</v>
      </c>
    </row>
    <row r="146" spans="8:12">
      <c r="H146" s="128" t="s">
        <v>1143</v>
      </c>
      <c r="I146" s="129" t="s">
        <v>1144</v>
      </c>
      <c r="K146" s="130" t="s">
        <v>2818</v>
      </c>
      <c r="L146" s="131" t="s">
        <v>2819</v>
      </c>
    </row>
    <row r="147" spans="8:12">
      <c r="H147" s="128" t="s">
        <v>2770</v>
      </c>
      <c r="I147" s="129" t="s">
        <v>2162</v>
      </c>
      <c r="K147" s="130" t="s">
        <v>2163</v>
      </c>
      <c r="L147" s="131" t="s">
        <v>2748</v>
      </c>
    </row>
    <row r="148" spans="8:12">
      <c r="H148" s="128" t="s">
        <v>111</v>
      </c>
      <c r="I148" s="129" t="s">
        <v>112</v>
      </c>
      <c r="K148" s="130" t="s">
        <v>1578</v>
      </c>
      <c r="L148" s="131" t="s">
        <v>1579</v>
      </c>
    </row>
    <row r="149" spans="8:12">
      <c r="H149" s="128" t="s">
        <v>113</v>
      </c>
      <c r="I149" s="129" t="s">
        <v>114</v>
      </c>
      <c r="K149" s="130" t="s">
        <v>1580</v>
      </c>
      <c r="L149" s="131" t="s">
        <v>1581</v>
      </c>
    </row>
    <row r="150" spans="8:12">
      <c r="H150" s="128" t="s">
        <v>113</v>
      </c>
      <c r="I150" s="129" t="s">
        <v>114</v>
      </c>
      <c r="K150" s="130" t="s">
        <v>1582</v>
      </c>
      <c r="L150" s="131" t="s">
        <v>1583</v>
      </c>
    </row>
    <row r="151" spans="8:12">
      <c r="H151" s="128" t="s">
        <v>115</v>
      </c>
      <c r="I151" s="129" t="s">
        <v>116</v>
      </c>
      <c r="K151" s="130" t="s">
        <v>1584</v>
      </c>
      <c r="L151" s="131" t="s">
        <v>116</v>
      </c>
    </row>
    <row r="152" spans="8:12">
      <c r="H152" s="128" t="s">
        <v>117</v>
      </c>
      <c r="I152" s="129" t="s">
        <v>118</v>
      </c>
      <c r="K152" s="130" t="s">
        <v>1585</v>
      </c>
      <c r="L152" s="131" t="s">
        <v>1586</v>
      </c>
    </row>
    <row r="153" spans="8:12">
      <c r="H153" s="128" t="s">
        <v>119</v>
      </c>
      <c r="I153" s="129" t="s">
        <v>120</v>
      </c>
      <c r="K153" s="130" t="s">
        <v>1587</v>
      </c>
      <c r="L153" s="131" t="s">
        <v>1588</v>
      </c>
    </row>
    <row r="154" spans="8:12">
      <c r="H154" s="128" t="s">
        <v>121</v>
      </c>
      <c r="I154" s="129" t="s">
        <v>122</v>
      </c>
      <c r="K154" s="130" t="s">
        <v>1589</v>
      </c>
      <c r="L154" s="131" t="s">
        <v>1590</v>
      </c>
    </row>
    <row r="155" spans="8:12">
      <c r="H155" s="128" t="s">
        <v>123</v>
      </c>
      <c r="I155" s="129" t="s">
        <v>124</v>
      </c>
      <c r="K155" s="130" t="s">
        <v>1591</v>
      </c>
      <c r="L155" s="131" t="s">
        <v>124</v>
      </c>
    </row>
    <row r="156" spans="8:12">
      <c r="H156" s="128" t="s">
        <v>127</v>
      </c>
      <c r="I156" s="129" t="s">
        <v>128</v>
      </c>
      <c r="K156" s="130" t="s">
        <v>1592</v>
      </c>
      <c r="L156" s="131" t="s">
        <v>1593</v>
      </c>
    </row>
    <row r="157" spans="8:12">
      <c r="H157" s="128" t="s">
        <v>127</v>
      </c>
      <c r="I157" s="129" t="s">
        <v>128</v>
      </c>
      <c r="K157" s="130" t="s">
        <v>1594</v>
      </c>
      <c r="L157" s="131" t="s">
        <v>1595</v>
      </c>
    </row>
    <row r="158" spans="8:12">
      <c r="H158" s="128" t="s">
        <v>129</v>
      </c>
      <c r="I158" s="129" t="s">
        <v>130</v>
      </c>
      <c r="K158" s="130" t="s">
        <v>1596</v>
      </c>
      <c r="L158" s="131" t="s">
        <v>1597</v>
      </c>
    </row>
    <row r="159" spans="8:12">
      <c r="H159" s="128" t="s">
        <v>131</v>
      </c>
      <c r="I159" s="129" t="s">
        <v>132</v>
      </c>
      <c r="K159" s="130" t="s">
        <v>1598</v>
      </c>
      <c r="L159" s="131" t="s">
        <v>1599</v>
      </c>
    </row>
    <row r="160" spans="8:12">
      <c r="H160" s="128" t="s">
        <v>131</v>
      </c>
      <c r="I160" s="129" t="s">
        <v>132</v>
      </c>
      <c r="K160" s="130" t="s">
        <v>1600</v>
      </c>
      <c r="L160" s="131" t="s">
        <v>1601</v>
      </c>
    </row>
    <row r="161" spans="8:12">
      <c r="H161" s="128" t="s">
        <v>2078</v>
      </c>
      <c r="I161" s="129" t="s">
        <v>2079</v>
      </c>
      <c r="K161" s="130" t="s">
        <v>2094</v>
      </c>
      <c r="L161" s="131" t="s">
        <v>2095</v>
      </c>
    </row>
    <row r="162" spans="8:12">
      <c r="H162" s="128" t="s">
        <v>133</v>
      </c>
      <c r="I162" s="129" t="s">
        <v>500</v>
      </c>
      <c r="K162" s="130" t="s">
        <v>1602</v>
      </c>
      <c r="L162" s="131" t="s">
        <v>500</v>
      </c>
    </row>
    <row r="163" spans="8:12">
      <c r="H163" s="128" t="s">
        <v>501</v>
      </c>
      <c r="I163" s="129" t="s">
        <v>1150</v>
      </c>
      <c r="K163" s="130" t="s">
        <v>577</v>
      </c>
      <c r="L163" s="131" t="s">
        <v>578</v>
      </c>
    </row>
    <row r="164" spans="8:12">
      <c r="H164" s="128" t="s">
        <v>501</v>
      </c>
      <c r="I164" s="129" t="s">
        <v>1150</v>
      </c>
      <c r="K164" s="130" t="s">
        <v>579</v>
      </c>
      <c r="L164" s="131" t="s">
        <v>2824</v>
      </c>
    </row>
    <row r="165" spans="8:12">
      <c r="H165" s="128" t="s">
        <v>502</v>
      </c>
      <c r="I165" s="129" t="s">
        <v>1149</v>
      </c>
      <c r="K165" s="130" t="s">
        <v>580</v>
      </c>
      <c r="L165" s="131" t="s">
        <v>581</v>
      </c>
    </row>
    <row r="166" spans="8:12">
      <c r="H166" s="128" t="s">
        <v>2164</v>
      </c>
      <c r="I166" s="129" t="s">
        <v>2165</v>
      </c>
      <c r="K166" s="130" t="s">
        <v>3064</v>
      </c>
      <c r="L166" s="131" t="s">
        <v>2166</v>
      </c>
    </row>
    <row r="167" spans="8:12">
      <c r="H167" s="128" t="s">
        <v>1145</v>
      </c>
      <c r="I167" s="129" t="s">
        <v>1146</v>
      </c>
      <c r="K167" s="130" t="s">
        <v>2820</v>
      </c>
      <c r="L167" s="131" t="s">
        <v>2821</v>
      </c>
    </row>
    <row r="168" spans="8:12">
      <c r="H168" s="128" t="s">
        <v>1147</v>
      </c>
      <c r="I168" s="129" t="s">
        <v>1148</v>
      </c>
      <c r="K168" s="130" t="s">
        <v>2822</v>
      </c>
      <c r="L168" s="131" t="s">
        <v>2823</v>
      </c>
    </row>
    <row r="169" spans="8:12">
      <c r="H169" s="128" t="s">
        <v>134</v>
      </c>
      <c r="I169" s="129" t="s">
        <v>135</v>
      </c>
      <c r="K169" s="130" t="s">
        <v>1603</v>
      </c>
      <c r="L169" s="131" t="s">
        <v>1604</v>
      </c>
    </row>
    <row r="170" spans="8:12">
      <c r="H170" s="128" t="s">
        <v>134</v>
      </c>
      <c r="I170" s="129" t="s">
        <v>135</v>
      </c>
      <c r="K170" s="130" t="s">
        <v>1605</v>
      </c>
      <c r="L170" s="131" t="s">
        <v>1606</v>
      </c>
    </row>
    <row r="171" spans="8:12">
      <c r="H171" s="128" t="s">
        <v>136</v>
      </c>
      <c r="I171" s="129" t="s">
        <v>137</v>
      </c>
      <c r="K171" s="130" t="s">
        <v>1607</v>
      </c>
      <c r="L171" s="131" t="s">
        <v>1608</v>
      </c>
    </row>
    <row r="172" spans="8:12">
      <c r="H172" s="128" t="s">
        <v>136</v>
      </c>
      <c r="I172" s="129" t="s">
        <v>137</v>
      </c>
      <c r="K172" s="130" t="s">
        <v>1609</v>
      </c>
      <c r="L172" s="131" t="s">
        <v>1610</v>
      </c>
    </row>
    <row r="173" spans="8:12">
      <c r="H173" s="128" t="s">
        <v>138</v>
      </c>
      <c r="I173" s="129" t="s">
        <v>139</v>
      </c>
      <c r="K173" s="130" t="s">
        <v>1611</v>
      </c>
      <c r="L173" s="131" t="s">
        <v>1612</v>
      </c>
    </row>
    <row r="174" spans="8:12">
      <c r="H174" s="128" t="s">
        <v>140</v>
      </c>
      <c r="I174" s="129" t="s">
        <v>141</v>
      </c>
      <c r="K174" s="130" t="s">
        <v>1613</v>
      </c>
      <c r="L174" s="131" t="s">
        <v>1614</v>
      </c>
    </row>
    <row r="175" spans="8:12">
      <c r="H175" s="128" t="s">
        <v>140</v>
      </c>
      <c r="I175" s="129" t="s">
        <v>141</v>
      </c>
      <c r="K175" s="130" t="s">
        <v>1615</v>
      </c>
      <c r="L175" s="131" t="s">
        <v>1616</v>
      </c>
    </row>
    <row r="176" spans="8:12">
      <c r="H176" s="128" t="s">
        <v>142</v>
      </c>
      <c r="I176" s="129" t="s">
        <v>143</v>
      </c>
      <c r="K176" s="130" t="s">
        <v>1617</v>
      </c>
      <c r="L176" s="131" t="s">
        <v>1618</v>
      </c>
    </row>
    <row r="177" spans="8:12">
      <c r="H177" s="128" t="s">
        <v>144</v>
      </c>
      <c r="I177" s="129" t="s">
        <v>145</v>
      </c>
      <c r="K177" s="130" t="s">
        <v>1619</v>
      </c>
      <c r="L177" s="131" t="s">
        <v>1620</v>
      </c>
    </row>
    <row r="178" spans="8:12">
      <c r="H178" s="128" t="s">
        <v>144</v>
      </c>
      <c r="I178" s="129" t="s">
        <v>145</v>
      </c>
      <c r="K178" s="130" t="s">
        <v>1621</v>
      </c>
      <c r="L178" s="131" t="s">
        <v>1622</v>
      </c>
    </row>
    <row r="179" spans="8:12">
      <c r="H179" s="128" t="s">
        <v>146</v>
      </c>
      <c r="I179" s="129" t="s">
        <v>147</v>
      </c>
      <c r="K179" s="130" t="s">
        <v>1623</v>
      </c>
      <c r="L179" s="131" t="s">
        <v>1624</v>
      </c>
    </row>
    <row r="180" spans="8:12">
      <c r="H180" s="128" t="s">
        <v>146</v>
      </c>
      <c r="I180" s="129" t="s">
        <v>147</v>
      </c>
      <c r="K180" s="130" t="s">
        <v>1625</v>
      </c>
      <c r="L180" s="131" t="s">
        <v>1626</v>
      </c>
    </row>
    <row r="181" spans="8:12">
      <c r="H181" s="128" t="s">
        <v>148</v>
      </c>
      <c r="I181" s="129" t="s">
        <v>149</v>
      </c>
      <c r="K181" s="130" t="s">
        <v>1627</v>
      </c>
      <c r="L181" s="131" t="s">
        <v>1628</v>
      </c>
    </row>
    <row r="182" spans="8:12">
      <c r="H182" s="128" t="s">
        <v>148</v>
      </c>
      <c r="I182" s="129" t="s">
        <v>149</v>
      </c>
      <c r="K182" s="130" t="s">
        <v>1629</v>
      </c>
      <c r="L182" s="131" t="s">
        <v>1630</v>
      </c>
    </row>
    <row r="183" spans="8:12">
      <c r="H183" s="128" t="s">
        <v>150</v>
      </c>
      <c r="I183" s="129" t="s">
        <v>503</v>
      </c>
      <c r="K183" s="130" t="s">
        <v>1631</v>
      </c>
      <c r="L183" s="131" t="s">
        <v>1632</v>
      </c>
    </row>
    <row r="184" spans="8:12">
      <c r="H184" s="128" t="s">
        <v>151</v>
      </c>
      <c r="I184" s="129" t="s">
        <v>152</v>
      </c>
      <c r="K184" s="130" t="s">
        <v>1633</v>
      </c>
      <c r="L184" s="131" t="s">
        <v>1634</v>
      </c>
    </row>
    <row r="185" spans="8:12">
      <c r="H185" s="128" t="s">
        <v>151</v>
      </c>
      <c r="I185" s="129" t="s">
        <v>152</v>
      </c>
      <c r="K185" s="130" t="s">
        <v>1635</v>
      </c>
      <c r="L185" s="131" t="s">
        <v>1636</v>
      </c>
    </row>
    <row r="186" spans="8:12">
      <c r="H186" s="128" t="s">
        <v>153</v>
      </c>
      <c r="I186" s="129" t="s">
        <v>154</v>
      </c>
      <c r="K186" s="130" t="s">
        <v>1637</v>
      </c>
      <c r="L186" s="131" t="s">
        <v>1638</v>
      </c>
    </row>
    <row r="187" spans="8:12">
      <c r="H187" s="128" t="s">
        <v>155</v>
      </c>
      <c r="I187" s="129" t="s">
        <v>156</v>
      </c>
      <c r="K187" s="130" t="s">
        <v>1639</v>
      </c>
      <c r="L187" s="131" t="s">
        <v>156</v>
      </c>
    </row>
    <row r="188" spans="8:12">
      <c r="H188" s="128" t="s">
        <v>157</v>
      </c>
      <c r="I188" s="129" t="s">
        <v>158</v>
      </c>
      <c r="K188" s="130" t="s">
        <v>1640</v>
      </c>
      <c r="L188" s="131" t="s">
        <v>1641</v>
      </c>
    </row>
    <row r="189" spans="8:12">
      <c r="H189" s="128" t="s">
        <v>159</v>
      </c>
      <c r="I189" s="129" t="s">
        <v>160</v>
      </c>
      <c r="K189" s="130" t="s">
        <v>1642</v>
      </c>
      <c r="L189" s="131" t="s">
        <v>1643</v>
      </c>
    </row>
    <row r="190" spans="8:12">
      <c r="H190" s="128" t="s">
        <v>161</v>
      </c>
      <c r="I190" s="129" t="s">
        <v>162</v>
      </c>
      <c r="K190" s="130" t="s">
        <v>1644</v>
      </c>
      <c r="L190" s="131" t="s">
        <v>1351</v>
      </c>
    </row>
    <row r="191" spans="8:12">
      <c r="H191" s="128" t="s">
        <v>163</v>
      </c>
      <c r="I191" s="129" t="s">
        <v>164</v>
      </c>
      <c r="K191" s="130" t="s">
        <v>1645</v>
      </c>
      <c r="L191" s="131" t="s">
        <v>164</v>
      </c>
    </row>
    <row r="192" spans="8:12">
      <c r="H192" s="128" t="s">
        <v>165</v>
      </c>
      <c r="I192" s="129" t="s">
        <v>166</v>
      </c>
      <c r="K192" s="130" t="s">
        <v>1646</v>
      </c>
      <c r="L192" s="131" t="s">
        <v>166</v>
      </c>
    </row>
    <row r="193" spans="8:12">
      <c r="H193" s="128" t="s">
        <v>165</v>
      </c>
      <c r="I193" s="129" t="s">
        <v>166</v>
      </c>
      <c r="K193" s="130" t="s">
        <v>1647</v>
      </c>
      <c r="L193" s="131" t="s">
        <v>1352</v>
      </c>
    </row>
    <row r="194" spans="8:12">
      <c r="H194" s="128" t="s">
        <v>167</v>
      </c>
      <c r="I194" s="129" t="s">
        <v>168</v>
      </c>
      <c r="K194" s="130" t="s">
        <v>1648</v>
      </c>
      <c r="L194" s="131" t="s">
        <v>168</v>
      </c>
    </row>
    <row r="195" spans="8:12">
      <c r="H195" s="128" t="s">
        <v>169</v>
      </c>
      <c r="I195" s="129" t="s">
        <v>170</v>
      </c>
      <c r="K195" s="130" t="s">
        <v>1649</v>
      </c>
      <c r="L195" s="131" t="s">
        <v>1650</v>
      </c>
    </row>
    <row r="196" spans="8:12">
      <c r="H196" s="128" t="s">
        <v>171</v>
      </c>
      <c r="I196" s="129" t="s">
        <v>172</v>
      </c>
      <c r="K196" s="130" t="s">
        <v>1651</v>
      </c>
      <c r="L196" s="131" t="s">
        <v>172</v>
      </c>
    </row>
    <row r="197" spans="8:12">
      <c r="H197" s="128" t="s">
        <v>171</v>
      </c>
      <c r="I197" s="129" t="s">
        <v>172</v>
      </c>
      <c r="K197" s="130" t="s">
        <v>1652</v>
      </c>
      <c r="L197" s="131" t="s">
        <v>1653</v>
      </c>
    </row>
    <row r="198" spans="8:12">
      <c r="H198" s="128" t="s">
        <v>173</v>
      </c>
      <c r="I198" s="129" t="s">
        <v>174</v>
      </c>
      <c r="K198" s="130" t="s">
        <v>1654</v>
      </c>
      <c r="L198" s="131" t="s">
        <v>1655</v>
      </c>
    </row>
    <row r="199" spans="8:12">
      <c r="H199" s="128" t="s">
        <v>175</v>
      </c>
      <c r="I199" s="129" t="s">
        <v>176</v>
      </c>
      <c r="K199" s="130" t="s">
        <v>1656</v>
      </c>
      <c r="L199" s="131" t="s">
        <v>1657</v>
      </c>
    </row>
    <row r="200" spans="8:12">
      <c r="H200" s="128" t="s">
        <v>175</v>
      </c>
      <c r="I200" s="129" t="s">
        <v>176</v>
      </c>
      <c r="K200" s="130" t="s">
        <v>1658</v>
      </c>
      <c r="L200" s="131" t="s">
        <v>3164</v>
      </c>
    </row>
    <row r="201" spans="8:12">
      <c r="H201" s="128" t="s">
        <v>177</v>
      </c>
      <c r="I201" s="129" t="s">
        <v>178</v>
      </c>
      <c r="K201" s="130" t="s">
        <v>1659</v>
      </c>
      <c r="L201" s="131" t="s">
        <v>178</v>
      </c>
    </row>
    <row r="202" spans="8:12">
      <c r="H202" s="128" t="s">
        <v>179</v>
      </c>
      <c r="I202" s="129" t="s">
        <v>180</v>
      </c>
      <c r="K202" s="130" t="s">
        <v>1660</v>
      </c>
      <c r="L202" s="131" t="s">
        <v>1661</v>
      </c>
    </row>
    <row r="203" spans="8:12">
      <c r="H203" s="128" t="s">
        <v>181</v>
      </c>
      <c r="I203" s="129" t="s">
        <v>182</v>
      </c>
      <c r="K203" s="130" t="s">
        <v>1662</v>
      </c>
      <c r="L203" s="131" t="s">
        <v>182</v>
      </c>
    </row>
    <row r="204" spans="8:12">
      <c r="H204" s="128" t="s">
        <v>183</v>
      </c>
      <c r="I204" s="129" t="s">
        <v>184</v>
      </c>
      <c r="K204" s="130" t="s">
        <v>1663</v>
      </c>
      <c r="L204" s="131" t="s">
        <v>184</v>
      </c>
    </row>
    <row r="205" spans="8:12">
      <c r="H205" s="128" t="s">
        <v>185</v>
      </c>
      <c r="I205" s="129" t="s">
        <v>186</v>
      </c>
      <c r="K205" s="130" t="s">
        <v>1664</v>
      </c>
      <c r="L205" s="131" t="s">
        <v>186</v>
      </c>
    </row>
    <row r="206" spans="8:12">
      <c r="H206" s="128" t="s">
        <v>187</v>
      </c>
      <c r="I206" s="129" t="s">
        <v>188</v>
      </c>
      <c r="K206" s="130" t="s">
        <v>1665</v>
      </c>
      <c r="L206" s="131" t="s">
        <v>1666</v>
      </c>
    </row>
    <row r="207" spans="8:12">
      <c r="H207" s="128" t="s">
        <v>187</v>
      </c>
      <c r="I207" s="129" t="s">
        <v>188</v>
      </c>
      <c r="K207" s="130" t="s">
        <v>1667</v>
      </c>
      <c r="L207" s="131" t="s">
        <v>2167</v>
      </c>
    </row>
    <row r="208" spans="8:12">
      <c r="H208" s="128" t="s">
        <v>189</v>
      </c>
      <c r="I208" s="129" t="s">
        <v>190</v>
      </c>
      <c r="K208" s="130" t="s">
        <v>1668</v>
      </c>
      <c r="L208" s="131" t="s">
        <v>190</v>
      </c>
    </row>
    <row r="209" spans="8:12">
      <c r="H209" s="128" t="s">
        <v>189</v>
      </c>
      <c r="I209" s="129" t="s">
        <v>190</v>
      </c>
      <c r="K209" s="130" t="s">
        <v>1669</v>
      </c>
      <c r="L209" s="131" t="s">
        <v>1670</v>
      </c>
    </row>
    <row r="210" spans="8:12">
      <c r="H210" s="128" t="s">
        <v>191</v>
      </c>
      <c r="I210" s="129" t="s">
        <v>192</v>
      </c>
      <c r="K210" s="130" t="s">
        <v>1671</v>
      </c>
      <c r="L210" s="131" t="s">
        <v>1672</v>
      </c>
    </row>
    <row r="211" spans="8:12">
      <c r="H211" s="128" t="s">
        <v>191</v>
      </c>
      <c r="I211" s="129" t="s">
        <v>192</v>
      </c>
      <c r="K211" s="130" t="s">
        <v>1673</v>
      </c>
      <c r="L211" s="131" t="s">
        <v>1674</v>
      </c>
    </row>
    <row r="212" spans="8:12">
      <c r="H212" s="128" t="s">
        <v>193</v>
      </c>
      <c r="I212" s="129" t="s">
        <v>194</v>
      </c>
      <c r="K212" s="130" t="s">
        <v>1675</v>
      </c>
      <c r="L212" s="131" t="s">
        <v>1676</v>
      </c>
    </row>
    <row r="213" spans="8:12">
      <c r="H213" s="128" t="s">
        <v>193</v>
      </c>
      <c r="I213" s="129" t="s">
        <v>194</v>
      </c>
      <c r="K213" s="130" t="s">
        <v>1677</v>
      </c>
      <c r="L213" s="131" t="s">
        <v>1678</v>
      </c>
    </row>
    <row r="214" spans="8:12">
      <c r="H214" s="128" t="s">
        <v>195</v>
      </c>
      <c r="I214" s="129" t="s">
        <v>196</v>
      </c>
      <c r="K214" s="130" t="s">
        <v>1679</v>
      </c>
      <c r="L214" s="131" t="s">
        <v>1680</v>
      </c>
    </row>
    <row r="215" spans="8:12">
      <c r="H215" s="128" t="s">
        <v>197</v>
      </c>
      <c r="I215" s="129" t="s">
        <v>198</v>
      </c>
      <c r="K215" s="130" t="s">
        <v>1681</v>
      </c>
      <c r="L215" s="131" t="s">
        <v>1682</v>
      </c>
    </row>
    <row r="216" spans="8:12">
      <c r="H216" s="128" t="s">
        <v>199</v>
      </c>
      <c r="I216" s="129" t="s">
        <v>200</v>
      </c>
      <c r="K216" s="130" t="s">
        <v>1683</v>
      </c>
      <c r="L216" s="131" t="s">
        <v>1684</v>
      </c>
    </row>
    <row r="217" spans="8:12">
      <c r="H217" s="128" t="s">
        <v>201</v>
      </c>
      <c r="I217" s="129" t="s">
        <v>202</v>
      </c>
      <c r="K217" s="130" t="s">
        <v>1685</v>
      </c>
      <c r="L217" s="131" t="s">
        <v>202</v>
      </c>
    </row>
    <row r="218" spans="8:12">
      <c r="H218" s="128" t="s">
        <v>203</v>
      </c>
      <c r="I218" s="129" t="s">
        <v>3154</v>
      </c>
      <c r="K218" s="130" t="s">
        <v>1686</v>
      </c>
      <c r="L218" s="131" t="s">
        <v>3154</v>
      </c>
    </row>
    <row r="219" spans="8:12">
      <c r="H219" s="128" t="s">
        <v>204</v>
      </c>
      <c r="I219" s="129" t="s">
        <v>205</v>
      </c>
      <c r="K219" s="130" t="s">
        <v>1687</v>
      </c>
      <c r="L219" s="131" t="s">
        <v>205</v>
      </c>
    </row>
    <row r="220" spans="8:12">
      <c r="H220" s="128" t="s">
        <v>204</v>
      </c>
      <c r="I220" s="129" t="s">
        <v>205</v>
      </c>
      <c r="K220" s="130" t="s">
        <v>1688</v>
      </c>
      <c r="L220" s="131" t="s">
        <v>1689</v>
      </c>
    </row>
    <row r="221" spans="8:12">
      <c r="H221" s="128" t="s">
        <v>204</v>
      </c>
      <c r="I221" s="129" t="s">
        <v>205</v>
      </c>
      <c r="K221" s="130" t="s">
        <v>3145</v>
      </c>
      <c r="L221" s="131" t="s">
        <v>3146</v>
      </c>
    </row>
    <row r="222" spans="8:12">
      <c r="H222" s="128" t="s">
        <v>206</v>
      </c>
      <c r="I222" s="129" t="s">
        <v>207</v>
      </c>
      <c r="K222" s="130" t="s">
        <v>1690</v>
      </c>
      <c r="L222" s="131" t="s">
        <v>207</v>
      </c>
    </row>
    <row r="223" spans="8:12">
      <c r="H223" s="128" t="s">
        <v>206</v>
      </c>
      <c r="I223" s="129" t="s">
        <v>207</v>
      </c>
      <c r="K223" s="130" t="s">
        <v>1691</v>
      </c>
      <c r="L223" s="131" t="s">
        <v>1692</v>
      </c>
    </row>
    <row r="224" spans="8:12">
      <c r="H224" s="128" t="s">
        <v>208</v>
      </c>
      <c r="I224" s="129" t="s">
        <v>209</v>
      </c>
      <c r="K224" s="130" t="s">
        <v>1693</v>
      </c>
      <c r="L224" s="131" t="s">
        <v>209</v>
      </c>
    </row>
    <row r="225" spans="8:12">
      <c r="H225" s="128" t="s">
        <v>210</v>
      </c>
      <c r="I225" s="129" t="s">
        <v>211</v>
      </c>
      <c r="K225" s="130" t="s">
        <v>1694</v>
      </c>
      <c r="L225" s="131" t="s">
        <v>211</v>
      </c>
    </row>
    <row r="226" spans="8:12">
      <c r="H226" s="128" t="s">
        <v>212</v>
      </c>
      <c r="I226" s="129" t="s">
        <v>213</v>
      </c>
      <c r="K226" s="130" t="s">
        <v>1695</v>
      </c>
      <c r="L226" s="131" t="s">
        <v>1696</v>
      </c>
    </row>
    <row r="227" spans="8:12">
      <c r="H227" s="128" t="s">
        <v>212</v>
      </c>
      <c r="I227" s="129" t="s">
        <v>213</v>
      </c>
      <c r="K227" s="130" t="s">
        <v>1697</v>
      </c>
      <c r="L227" s="131" t="s">
        <v>3165</v>
      </c>
    </row>
    <row r="228" spans="8:12">
      <c r="H228" s="128" t="s">
        <v>214</v>
      </c>
      <c r="I228" s="129" t="s">
        <v>215</v>
      </c>
      <c r="K228" s="130" t="s">
        <v>1698</v>
      </c>
      <c r="L228" s="131" t="s">
        <v>1699</v>
      </c>
    </row>
    <row r="229" spans="8:12">
      <c r="H229" s="128" t="s">
        <v>216</v>
      </c>
      <c r="I229" s="129" t="s">
        <v>217</v>
      </c>
      <c r="K229" s="130" t="s">
        <v>1700</v>
      </c>
      <c r="L229" s="131" t="s">
        <v>1701</v>
      </c>
    </row>
    <row r="230" spans="8:12">
      <c r="H230" s="128" t="s">
        <v>218</v>
      </c>
      <c r="I230" s="129" t="s">
        <v>219</v>
      </c>
      <c r="K230" s="130" t="s">
        <v>1702</v>
      </c>
      <c r="L230" s="131" t="s">
        <v>219</v>
      </c>
    </row>
    <row r="231" spans="8:12">
      <c r="H231" s="128" t="s">
        <v>218</v>
      </c>
      <c r="I231" s="129" t="s">
        <v>219</v>
      </c>
      <c r="K231" s="130" t="s">
        <v>1703</v>
      </c>
      <c r="L231" s="131" t="s">
        <v>1704</v>
      </c>
    </row>
    <row r="232" spans="8:12">
      <c r="H232" s="128" t="s">
        <v>220</v>
      </c>
      <c r="I232" s="129" t="s">
        <v>221</v>
      </c>
      <c r="K232" s="130" t="s">
        <v>1705</v>
      </c>
      <c r="L232" s="131" t="s">
        <v>1706</v>
      </c>
    </row>
    <row r="233" spans="8:12">
      <c r="H233" s="128" t="s">
        <v>222</v>
      </c>
      <c r="I233" s="129" t="s">
        <v>223</v>
      </c>
      <c r="K233" s="130" t="s">
        <v>1707</v>
      </c>
      <c r="L233" s="131" t="s">
        <v>223</v>
      </c>
    </row>
    <row r="234" spans="8:12">
      <c r="H234" s="128" t="s">
        <v>224</v>
      </c>
      <c r="I234" s="129" t="s">
        <v>225</v>
      </c>
      <c r="K234" s="130" t="s">
        <v>1708</v>
      </c>
      <c r="L234" s="131" t="s">
        <v>225</v>
      </c>
    </row>
    <row r="235" spans="8:12">
      <c r="H235" s="128" t="s">
        <v>226</v>
      </c>
      <c r="I235" s="129" t="s">
        <v>227</v>
      </c>
      <c r="K235" s="130" t="s">
        <v>1709</v>
      </c>
      <c r="L235" s="131" t="s">
        <v>227</v>
      </c>
    </row>
    <row r="236" spans="8:12">
      <c r="H236" s="128" t="s">
        <v>226</v>
      </c>
      <c r="I236" s="129" t="s">
        <v>227</v>
      </c>
      <c r="K236" s="130" t="s">
        <v>1710</v>
      </c>
      <c r="L236" s="131" t="s">
        <v>1711</v>
      </c>
    </row>
    <row r="237" spans="8:12">
      <c r="H237" s="128" t="s">
        <v>228</v>
      </c>
      <c r="I237" s="129" t="s">
        <v>229</v>
      </c>
      <c r="K237" s="130" t="s">
        <v>1712</v>
      </c>
      <c r="L237" s="131" t="s">
        <v>229</v>
      </c>
    </row>
    <row r="238" spans="8:12">
      <c r="H238" s="128" t="s">
        <v>228</v>
      </c>
      <c r="I238" s="129" t="s">
        <v>229</v>
      </c>
      <c r="K238" s="130" t="s">
        <v>1713</v>
      </c>
      <c r="L238" s="131" t="s">
        <v>1714</v>
      </c>
    </row>
    <row r="239" spans="8:12">
      <c r="H239" s="128" t="s">
        <v>228</v>
      </c>
      <c r="I239" s="129" t="s">
        <v>229</v>
      </c>
      <c r="K239" s="130" t="s">
        <v>1715</v>
      </c>
      <c r="L239" s="131" t="s">
        <v>1716</v>
      </c>
    </row>
    <row r="240" spans="8:12">
      <c r="H240" s="128" t="s">
        <v>228</v>
      </c>
      <c r="I240" s="129" t="s">
        <v>229</v>
      </c>
      <c r="K240" s="130" t="s">
        <v>1717</v>
      </c>
      <c r="L240" s="131" t="s">
        <v>1718</v>
      </c>
    </row>
    <row r="241" spans="8:12">
      <c r="H241" s="128" t="s">
        <v>230</v>
      </c>
      <c r="I241" s="129" t="s">
        <v>231</v>
      </c>
      <c r="K241" s="130" t="s">
        <v>1719</v>
      </c>
      <c r="L241" s="131" t="s">
        <v>231</v>
      </c>
    </row>
    <row r="242" spans="8:12">
      <c r="H242" s="128" t="s">
        <v>232</v>
      </c>
      <c r="I242" s="129" t="s">
        <v>233</v>
      </c>
      <c r="K242" s="130" t="s">
        <v>1720</v>
      </c>
      <c r="L242" s="131" t="s">
        <v>233</v>
      </c>
    </row>
    <row r="243" spans="8:12">
      <c r="H243" s="128" t="s">
        <v>234</v>
      </c>
      <c r="I243" s="129" t="s">
        <v>235</v>
      </c>
      <c r="K243" s="130" t="s">
        <v>1721</v>
      </c>
      <c r="L243" s="131" t="s">
        <v>1722</v>
      </c>
    </row>
    <row r="244" spans="8:12">
      <c r="H244" s="128" t="s">
        <v>234</v>
      </c>
      <c r="I244" s="129" t="s">
        <v>235</v>
      </c>
      <c r="K244" s="130" t="s">
        <v>1723</v>
      </c>
      <c r="L244" s="131" t="s">
        <v>1724</v>
      </c>
    </row>
    <row r="245" spans="8:12">
      <c r="H245" s="128" t="s">
        <v>236</v>
      </c>
      <c r="I245" s="129" t="s">
        <v>237</v>
      </c>
      <c r="K245" s="130" t="s">
        <v>1725</v>
      </c>
      <c r="L245" s="131" t="s">
        <v>237</v>
      </c>
    </row>
    <row r="246" spans="8:12">
      <c r="H246" s="128" t="s">
        <v>238</v>
      </c>
      <c r="I246" s="129" t="s">
        <v>239</v>
      </c>
      <c r="K246" s="130" t="s">
        <v>1726</v>
      </c>
      <c r="L246" s="131" t="s">
        <v>239</v>
      </c>
    </row>
    <row r="247" spans="8:12">
      <c r="H247" s="128" t="s">
        <v>238</v>
      </c>
      <c r="I247" s="129" t="s">
        <v>239</v>
      </c>
      <c r="K247" s="130" t="s">
        <v>3274</v>
      </c>
      <c r="L247" s="131" t="s">
        <v>3256</v>
      </c>
    </row>
    <row r="248" spans="8:12">
      <c r="H248" s="128" t="s">
        <v>240</v>
      </c>
      <c r="I248" s="129" t="s">
        <v>241</v>
      </c>
      <c r="K248" s="130" t="s">
        <v>1727</v>
      </c>
      <c r="L248" s="131" t="s">
        <v>241</v>
      </c>
    </row>
    <row r="249" spans="8:12">
      <c r="H249" s="128" t="s">
        <v>242</v>
      </c>
      <c r="I249" s="129" t="s">
        <v>243</v>
      </c>
      <c r="K249" s="130" t="s">
        <v>1728</v>
      </c>
      <c r="L249" s="131" t="s">
        <v>243</v>
      </c>
    </row>
    <row r="250" spans="8:12">
      <c r="H250" s="128" t="s">
        <v>244</v>
      </c>
      <c r="I250" s="129" t="s">
        <v>245</v>
      </c>
      <c r="K250" s="130" t="s">
        <v>1729</v>
      </c>
      <c r="L250" s="131" t="s">
        <v>245</v>
      </c>
    </row>
    <row r="251" spans="8:12">
      <c r="H251" s="128" t="s">
        <v>246</v>
      </c>
      <c r="I251" s="129" t="s">
        <v>247</v>
      </c>
      <c r="K251" s="130" t="s">
        <v>1730</v>
      </c>
      <c r="L251" s="131" t="s">
        <v>247</v>
      </c>
    </row>
    <row r="252" spans="8:12">
      <c r="H252" s="128" t="s">
        <v>248</v>
      </c>
      <c r="I252" s="129" t="s">
        <v>249</v>
      </c>
      <c r="K252" s="130" t="s">
        <v>1731</v>
      </c>
      <c r="L252" s="131" t="s">
        <v>249</v>
      </c>
    </row>
    <row r="253" spans="8:12">
      <c r="H253" s="128" t="s">
        <v>250</v>
      </c>
      <c r="I253" s="129" t="s">
        <v>251</v>
      </c>
      <c r="K253" s="130" t="s">
        <v>1732</v>
      </c>
      <c r="L253" s="131" t="s">
        <v>251</v>
      </c>
    </row>
    <row r="254" spans="8:12">
      <c r="H254" s="128" t="s">
        <v>250</v>
      </c>
      <c r="I254" s="129" t="s">
        <v>251</v>
      </c>
      <c r="K254" s="130" t="s">
        <v>1733</v>
      </c>
      <c r="L254" s="131" t="s">
        <v>1734</v>
      </c>
    </row>
    <row r="255" spans="8:12">
      <c r="H255" s="128" t="s">
        <v>250</v>
      </c>
      <c r="I255" s="129" t="s">
        <v>251</v>
      </c>
      <c r="K255" s="130" t="s">
        <v>1735</v>
      </c>
      <c r="L255" s="131" t="s">
        <v>1736</v>
      </c>
    </row>
    <row r="256" spans="8:12">
      <c r="H256" s="128" t="s">
        <v>252</v>
      </c>
      <c r="I256" s="129" t="s">
        <v>253</v>
      </c>
      <c r="K256" s="130" t="s">
        <v>1737</v>
      </c>
      <c r="L256" s="131" t="s">
        <v>253</v>
      </c>
    </row>
    <row r="257" spans="8:12">
      <c r="H257" s="128" t="s">
        <v>252</v>
      </c>
      <c r="I257" s="129" t="s">
        <v>253</v>
      </c>
      <c r="K257" s="130" t="s">
        <v>1738</v>
      </c>
      <c r="L257" s="131" t="s">
        <v>1739</v>
      </c>
    </row>
    <row r="258" spans="8:12">
      <c r="H258" s="128" t="s">
        <v>254</v>
      </c>
      <c r="I258" s="129" t="s">
        <v>255</v>
      </c>
      <c r="K258" s="130" t="s">
        <v>1740</v>
      </c>
      <c r="L258" s="131" t="s">
        <v>255</v>
      </c>
    </row>
    <row r="259" spans="8:12">
      <c r="H259" s="128" t="s">
        <v>256</v>
      </c>
      <c r="I259" s="129" t="s">
        <v>257</v>
      </c>
      <c r="K259" s="130" t="s">
        <v>1741</v>
      </c>
      <c r="L259" s="131" t="s">
        <v>257</v>
      </c>
    </row>
    <row r="260" spans="8:12">
      <c r="H260" s="128" t="s">
        <v>258</v>
      </c>
      <c r="I260" s="129" t="s">
        <v>259</v>
      </c>
      <c r="K260" s="130" t="s">
        <v>1742</v>
      </c>
      <c r="L260" s="131" t="s">
        <v>1743</v>
      </c>
    </row>
    <row r="261" spans="8:12">
      <c r="H261" s="128" t="s">
        <v>258</v>
      </c>
      <c r="I261" s="129" t="s">
        <v>259</v>
      </c>
      <c r="K261" s="130" t="s">
        <v>1744</v>
      </c>
      <c r="L261" s="131" t="s">
        <v>1745</v>
      </c>
    </row>
    <row r="262" spans="8:12">
      <c r="H262" s="128" t="s">
        <v>258</v>
      </c>
      <c r="I262" s="129" t="s">
        <v>259</v>
      </c>
      <c r="K262" s="130" t="s">
        <v>1746</v>
      </c>
      <c r="L262" s="131" t="s">
        <v>1747</v>
      </c>
    </row>
    <row r="263" spans="8:12">
      <c r="H263" s="128" t="s">
        <v>260</v>
      </c>
      <c r="I263" s="129" t="s">
        <v>261</v>
      </c>
      <c r="K263" s="130" t="s">
        <v>1748</v>
      </c>
      <c r="L263" s="131" t="s">
        <v>261</v>
      </c>
    </row>
    <row r="264" spans="8:12">
      <c r="H264" s="128" t="s">
        <v>262</v>
      </c>
      <c r="I264" s="129" t="s">
        <v>263</v>
      </c>
      <c r="K264" s="130" t="s">
        <v>1749</v>
      </c>
      <c r="L264" s="131" t="s">
        <v>263</v>
      </c>
    </row>
    <row r="265" spans="8:12">
      <c r="H265" s="128" t="s">
        <v>264</v>
      </c>
      <c r="I265" s="129" t="s">
        <v>265</v>
      </c>
      <c r="K265" s="130" t="s">
        <v>1750</v>
      </c>
      <c r="L265" s="131" t="s">
        <v>2168</v>
      </c>
    </row>
    <row r="266" spans="8:12">
      <c r="H266" s="128" t="s">
        <v>264</v>
      </c>
      <c r="I266" s="129" t="s">
        <v>265</v>
      </c>
      <c r="K266" s="130" t="s">
        <v>1751</v>
      </c>
      <c r="L266" s="131" t="s">
        <v>582</v>
      </c>
    </row>
    <row r="267" spans="8:12">
      <c r="H267" s="128" t="s">
        <v>264</v>
      </c>
      <c r="I267" s="129" t="s">
        <v>265</v>
      </c>
      <c r="K267" s="130" t="s">
        <v>1752</v>
      </c>
      <c r="L267" s="131" t="s">
        <v>2751</v>
      </c>
    </row>
    <row r="268" spans="8:12">
      <c r="H268" s="128" t="s">
        <v>266</v>
      </c>
      <c r="I268" s="129" t="s">
        <v>267</v>
      </c>
      <c r="K268" s="130" t="s">
        <v>1753</v>
      </c>
      <c r="L268" s="131" t="s">
        <v>1754</v>
      </c>
    </row>
    <row r="269" spans="8:12">
      <c r="H269" s="128" t="s">
        <v>270</v>
      </c>
      <c r="I269" s="129" t="s">
        <v>271</v>
      </c>
      <c r="K269" s="130" t="s">
        <v>1755</v>
      </c>
      <c r="L269" s="131" t="s">
        <v>1756</v>
      </c>
    </row>
    <row r="270" spans="8:12">
      <c r="H270" s="128" t="s">
        <v>272</v>
      </c>
      <c r="I270" s="129" t="s">
        <v>273</v>
      </c>
      <c r="K270" s="130" t="s">
        <v>1757</v>
      </c>
      <c r="L270" s="131" t="s">
        <v>273</v>
      </c>
    </row>
    <row r="271" spans="8:12">
      <c r="H271" s="128" t="s">
        <v>272</v>
      </c>
      <c r="I271" s="129" t="s">
        <v>273</v>
      </c>
      <c r="K271" s="130" t="s">
        <v>1758</v>
      </c>
      <c r="L271" s="131" t="s">
        <v>1759</v>
      </c>
    </row>
    <row r="272" spans="8:12">
      <c r="H272" s="128" t="s">
        <v>274</v>
      </c>
      <c r="I272" s="129" t="s">
        <v>275</v>
      </c>
      <c r="K272" s="130" t="s">
        <v>1760</v>
      </c>
      <c r="L272" s="131" t="s">
        <v>583</v>
      </c>
    </row>
    <row r="273" spans="8:12">
      <c r="H273" s="128" t="s">
        <v>274</v>
      </c>
      <c r="I273" s="129" t="s">
        <v>275</v>
      </c>
      <c r="K273" s="130" t="s">
        <v>1761</v>
      </c>
      <c r="L273" s="131" t="s">
        <v>275</v>
      </c>
    </row>
    <row r="274" spans="8:12">
      <c r="H274" s="128" t="s">
        <v>276</v>
      </c>
      <c r="I274" s="129" t="s">
        <v>277</v>
      </c>
      <c r="K274" s="130" t="s">
        <v>1762</v>
      </c>
      <c r="L274" s="131" t="s">
        <v>277</v>
      </c>
    </row>
    <row r="275" spans="8:12">
      <c r="H275" s="128" t="s">
        <v>276</v>
      </c>
      <c r="I275" s="129" t="s">
        <v>277</v>
      </c>
      <c r="K275" s="130" t="s">
        <v>1763</v>
      </c>
      <c r="L275" s="131" t="s">
        <v>1764</v>
      </c>
    </row>
    <row r="276" spans="8:12">
      <c r="H276" s="128" t="s">
        <v>276</v>
      </c>
      <c r="I276" s="129" t="s">
        <v>277</v>
      </c>
      <c r="K276" s="130" t="s">
        <v>1765</v>
      </c>
      <c r="L276" s="131" t="s">
        <v>584</v>
      </c>
    </row>
    <row r="277" spans="8:12">
      <c r="H277" s="128" t="s">
        <v>2080</v>
      </c>
      <c r="I277" s="129" t="s">
        <v>2081</v>
      </c>
      <c r="K277" s="130" t="s">
        <v>2096</v>
      </c>
      <c r="L277" s="131" t="s">
        <v>2081</v>
      </c>
    </row>
    <row r="278" spans="8:12">
      <c r="H278" s="128" t="s">
        <v>278</v>
      </c>
      <c r="I278" s="129" t="s">
        <v>279</v>
      </c>
      <c r="K278" s="130" t="s">
        <v>1766</v>
      </c>
      <c r="L278" s="131" t="s">
        <v>279</v>
      </c>
    </row>
    <row r="279" spans="8:12">
      <c r="H279" s="128" t="s">
        <v>280</v>
      </c>
      <c r="I279" s="129" t="s">
        <v>1768</v>
      </c>
      <c r="K279" s="130" t="s">
        <v>1767</v>
      </c>
      <c r="L279" s="131" t="s">
        <v>1768</v>
      </c>
    </row>
    <row r="280" spans="8:12">
      <c r="H280" s="128" t="s">
        <v>281</v>
      </c>
      <c r="I280" s="129" t="s">
        <v>282</v>
      </c>
      <c r="K280" s="130" t="s">
        <v>1769</v>
      </c>
      <c r="L280" s="131" t="s">
        <v>1770</v>
      </c>
    </row>
    <row r="281" spans="8:12">
      <c r="H281" s="128" t="s">
        <v>283</v>
      </c>
      <c r="I281" s="129" t="s">
        <v>3056</v>
      </c>
      <c r="K281" s="130" t="s">
        <v>1771</v>
      </c>
      <c r="L281" s="131" t="s">
        <v>1772</v>
      </c>
    </row>
    <row r="282" spans="8:12">
      <c r="H282" s="128" t="s">
        <v>284</v>
      </c>
      <c r="I282" s="129" t="s">
        <v>1774</v>
      </c>
      <c r="K282" s="130" t="s">
        <v>1773</v>
      </c>
      <c r="L282" s="131" t="s">
        <v>1774</v>
      </c>
    </row>
    <row r="283" spans="8:12">
      <c r="H283" s="128" t="s">
        <v>285</v>
      </c>
      <c r="I283" s="129" t="s">
        <v>286</v>
      </c>
      <c r="K283" s="130" t="s">
        <v>1775</v>
      </c>
      <c r="L283" s="131" t="s">
        <v>1776</v>
      </c>
    </row>
    <row r="284" spans="8:12">
      <c r="H284" s="128" t="s">
        <v>285</v>
      </c>
      <c r="I284" s="129" t="s">
        <v>286</v>
      </c>
      <c r="K284" s="130" t="s">
        <v>1777</v>
      </c>
      <c r="L284" s="131" t="s">
        <v>1778</v>
      </c>
    </row>
    <row r="285" spans="8:12">
      <c r="H285" s="128" t="s">
        <v>287</v>
      </c>
      <c r="I285" s="129" t="s">
        <v>288</v>
      </c>
      <c r="K285" s="130" t="s">
        <v>1779</v>
      </c>
      <c r="L285" s="131" t="s">
        <v>288</v>
      </c>
    </row>
    <row r="286" spans="8:12">
      <c r="H286" s="128" t="s">
        <v>289</v>
      </c>
      <c r="I286" s="129" t="s">
        <v>290</v>
      </c>
      <c r="K286" s="130" t="s">
        <v>1780</v>
      </c>
      <c r="L286" s="131" t="s">
        <v>290</v>
      </c>
    </row>
    <row r="287" spans="8:12">
      <c r="H287" s="128" t="s">
        <v>291</v>
      </c>
      <c r="I287" s="129" t="s">
        <v>292</v>
      </c>
      <c r="K287" s="130" t="s">
        <v>1781</v>
      </c>
      <c r="L287" s="131" t="s">
        <v>1782</v>
      </c>
    </row>
    <row r="288" spans="8:12">
      <c r="H288" s="128" t="s">
        <v>291</v>
      </c>
      <c r="I288" s="129" t="s">
        <v>292</v>
      </c>
      <c r="K288" s="130" t="s">
        <v>1783</v>
      </c>
      <c r="L288" s="131" t="s">
        <v>1784</v>
      </c>
    </row>
    <row r="289" spans="8:12">
      <c r="H289" s="128" t="s">
        <v>293</v>
      </c>
      <c r="I289" s="129" t="s">
        <v>294</v>
      </c>
      <c r="K289" s="130" t="s">
        <v>1785</v>
      </c>
      <c r="L289" s="131" t="s">
        <v>1786</v>
      </c>
    </row>
    <row r="290" spans="8:12">
      <c r="H290" s="128" t="s">
        <v>295</v>
      </c>
      <c r="I290" s="129" t="s">
        <v>1788</v>
      </c>
      <c r="K290" s="130" t="s">
        <v>1787</v>
      </c>
      <c r="L290" s="131" t="s">
        <v>1788</v>
      </c>
    </row>
    <row r="291" spans="8:12">
      <c r="H291" s="128" t="s">
        <v>296</v>
      </c>
      <c r="I291" s="129" t="s">
        <v>297</v>
      </c>
      <c r="K291" s="130" t="s">
        <v>1789</v>
      </c>
      <c r="L291" s="131" t="s">
        <v>297</v>
      </c>
    </row>
    <row r="292" spans="8:12">
      <c r="H292" s="128" t="s">
        <v>298</v>
      </c>
      <c r="I292" s="129" t="s">
        <v>299</v>
      </c>
      <c r="K292" s="130" t="s">
        <v>1790</v>
      </c>
      <c r="L292" s="131" t="s">
        <v>1791</v>
      </c>
    </row>
    <row r="293" spans="8:12">
      <c r="H293" s="128" t="s">
        <v>300</v>
      </c>
      <c r="I293" s="129" t="s">
        <v>301</v>
      </c>
      <c r="K293" s="130" t="s">
        <v>1792</v>
      </c>
      <c r="L293" s="131" t="s">
        <v>301</v>
      </c>
    </row>
    <row r="294" spans="8:12">
      <c r="H294" s="128" t="s">
        <v>302</v>
      </c>
      <c r="I294" s="129" t="s">
        <v>303</v>
      </c>
      <c r="K294" s="130" t="s">
        <v>1793</v>
      </c>
      <c r="L294" s="131" t="s">
        <v>1794</v>
      </c>
    </row>
    <row r="295" spans="8:12">
      <c r="H295" s="128" t="s">
        <v>304</v>
      </c>
      <c r="I295" s="129" t="s">
        <v>305</v>
      </c>
      <c r="K295" s="130" t="s">
        <v>1796</v>
      </c>
      <c r="L295" s="131" t="s">
        <v>305</v>
      </c>
    </row>
    <row r="296" spans="8:12">
      <c r="H296" s="128" t="s">
        <v>306</v>
      </c>
      <c r="I296" s="129" t="s">
        <v>307</v>
      </c>
      <c r="K296" s="130" t="s">
        <v>1797</v>
      </c>
      <c r="L296" s="131" t="s">
        <v>1798</v>
      </c>
    </row>
    <row r="297" spans="8:12">
      <c r="H297" s="128" t="s">
        <v>308</v>
      </c>
      <c r="I297" s="129" t="s">
        <v>309</v>
      </c>
      <c r="K297" s="130" t="s">
        <v>1799</v>
      </c>
      <c r="L297" s="131" t="s">
        <v>1800</v>
      </c>
    </row>
    <row r="298" spans="8:12">
      <c r="H298" s="128" t="s">
        <v>310</v>
      </c>
      <c r="I298" s="129" t="s">
        <v>311</v>
      </c>
      <c r="K298" s="130" t="s">
        <v>1801</v>
      </c>
      <c r="L298" s="131" t="s">
        <v>1802</v>
      </c>
    </row>
    <row r="299" spans="8:12">
      <c r="H299" s="128" t="s">
        <v>312</v>
      </c>
      <c r="I299" s="129" t="s">
        <v>313</v>
      </c>
      <c r="K299" s="130" t="s">
        <v>1803</v>
      </c>
      <c r="L299" s="131" t="s">
        <v>1804</v>
      </c>
    </row>
    <row r="300" spans="8:12">
      <c r="H300" s="128" t="s">
        <v>314</v>
      </c>
      <c r="I300" s="129" t="s">
        <v>315</v>
      </c>
      <c r="K300" s="130" t="s">
        <v>1805</v>
      </c>
      <c r="L300" s="131" t="s">
        <v>315</v>
      </c>
    </row>
    <row r="301" spans="8:12">
      <c r="H301" s="128" t="s">
        <v>316</v>
      </c>
      <c r="I301" s="129" t="s">
        <v>317</v>
      </c>
      <c r="K301" s="130" t="s">
        <v>1806</v>
      </c>
      <c r="L301" s="131" t="s">
        <v>1807</v>
      </c>
    </row>
    <row r="302" spans="8:12">
      <c r="H302" s="128" t="s">
        <v>316</v>
      </c>
      <c r="I302" s="129" t="s">
        <v>317</v>
      </c>
      <c r="K302" s="130" t="s">
        <v>1808</v>
      </c>
      <c r="L302" s="131" t="s">
        <v>1809</v>
      </c>
    </row>
    <row r="303" spans="8:12">
      <c r="H303" s="128" t="s">
        <v>318</v>
      </c>
      <c r="I303" s="129" t="s">
        <v>319</v>
      </c>
      <c r="K303" s="130" t="s">
        <v>1810</v>
      </c>
      <c r="L303" s="131" t="s">
        <v>319</v>
      </c>
    </row>
    <row r="304" spans="8:12">
      <c r="H304" s="128" t="s">
        <v>320</v>
      </c>
      <c r="I304" s="129" t="s">
        <v>321</v>
      </c>
      <c r="K304" s="130" t="s">
        <v>1811</v>
      </c>
      <c r="L304" s="131" t="s">
        <v>3189</v>
      </c>
    </row>
    <row r="305" spans="8:12">
      <c r="H305" s="128" t="s">
        <v>322</v>
      </c>
      <c r="I305" s="129" t="s">
        <v>323</v>
      </c>
      <c r="K305" s="130" t="s">
        <v>1812</v>
      </c>
      <c r="L305" s="131" t="s">
        <v>323</v>
      </c>
    </row>
    <row r="306" spans="8:12">
      <c r="H306" s="128" t="s">
        <v>322</v>
      </c>
      <c r="I306" s="129" t="s">
        <v>323</v>
      </c>
      <c r="K306" s="130" t="s">
        <v>1813</v>
      </c>
      <c r="L306" s="131" t="s">
        <v>585</v>
      </c>
    </row>
    <row r="307" spans="8:12">
      <c r="H307" s="128" t="s">
        <v>324</v>
      </c>
      <c r="I307" s="129" t="s">
        <v>325</v>
      </c>
      <c r="K307" s="130" t="s">
        <v>1814</v>
      </c>
      <c r="L307" s="131" t="s">
        <v>1815</v>
      </c>
    </row>
    <row r="308" spans="8:12">
      <c r="H308" s="128" t="s">
        <v>324</v>
      </c>
      <c r="I308" s="129" t="s">
        <v>325</v>
      </c>
      <c r="K308" s="130" t="s">
        <v>1816</v>
      </c>
      <c r="L308" s="131" t="s">
        <v>1817</v>
      </c>
    </row>
    <row r="309" spans="8:12">
      <c r="H309" s="128" t="s">
        <v>324</v>
      </c>
      <c r="I309" s="129" t="s">
        <v>325</v>
      </c>
      <c r="K309" s="130" t="s">
        <v>1818</v>
      </c>
      <c r="L309" s="131" t="s">
        <v>1819</v>
      </c>
    </row>
    <row r="310" spans="8:12">
      <c r="H310" s="128" t="s">
        <v>324</v>
      </c>
      <c r="I310" s="129" t="s">
        <v>325</v>
      </c>
      <c r="K310" s="130" t="s">
        <v>1820</v>
      </c>
      <c r="L310" s="131" t="s">
        <v>1821</v>
      </c>
    </row>
    <row r="311" spans="8:12">
      <c r="H311" s="128" t="s">
        <v>324</v>
      </c>
      <c r="I311" s="129" t="s">
        <v>325</v>
      </c>
      <c r="K311" s="130" t="s">
        <v>1822</v>
      </c>
      <c r="L311" s="131" t="s">
        <v>586</v>
      </c>
    </row>
    <row r="312" spans="8:12">
      <c r="H312" s="128" t="s">
        <v>324</v>
      </c>
      <c r="I312" s="129" t="s">
        <v>325</v>
      </c>
      <c r="K312" s="130" t="s">
        <v>1353</v>
      </c>
      <c r="L312" s="131" t="s">
        <v>1354</v>
      </c>
    </row>
    <row r="313" spans="8:12">
      <c r="H313" s="128" t="s">
        <v>324</v>
      </c>
      <c r="I313" s="129" t="s">
        <v>325</v>
      </c>
      <c r="K313" s="130" t="s">
        <v>1823</v>
      </c>
      <c r="L313" s="131" t="s">
        <v>1824</v>
      </c>
    </row>
    <row r="314" spans="8:12">
      <c r="H314" s="128" t="s">
        <v>326</v>
      </c>
      <c r="I314" s="129" t="s">
        <v>327</v>
      </c>
      <c r="K314" s="130" t="s">
        <v>1825</v>
      </c>
      <c r="L314" s="131" t="s">
        <v>1826</v>
      </c>
    </row>
    <row r="315" spans="8:12">
      <c r="H315" s="128" t="s">
        <v>328</v>
      </c>
      <c r="I315" s="129" t="s">
        <v>329</v>
      </c>
      <c r="K315" s="130" t="s">
        <v>1827</v>
      </c>
      <c r="L315" s="131" t="s">
        <v>1828</v>
      </c>
    </row>
    <row r="316" spans="8:12">
      <c r="H316" s="128" t="s">
        <v>330</v>
      </c>
      <c r="I316" s="129" t="s">
        <v>331</v>
      </c>
      <c r="K316" s="130" t="s">
        <v>1829</v>
      </c>
      <c r="L316" s="131" t="s">
        <v>1830</v>
      </c>
    </row>
    <row r="317" spans="8:12">
      <c r="H317" s="128" t="s">
        <v>332</v>
      </c>
      <c r="I317" s="129" t="s">
        <v>333</v>
      </c>
      <c r="K317" s="130" t="s">
        <v>1831</v>
      </c>
      <c r="L317" s="131" t="s">
        <v>1832</v>
      </c>
    </row>
    <row r="318" spans="8:12">
      <c r="H318" s="128" t="s">
        <v>334</v>
      </c>
      <c r="I318" s="129" t="s">
        <v>335</v>
      </c>
      <c r="K318" s="130" t="s">
        <v>1833</v>
      </c>
      <c r="L318" s="131" t="s">
        <v>1834</v>
      </c>
    </row>
    <row r="319" spans="8:12">
      <c r="H319" s="128" t="s">
        <v>336</v>
      </c>
      <c r="I319" s="129" t="s">
        <v>337</v>
      </c>
      <c r="K319" s="130" t="s">
        <v>1835</v>
      </c>
      <c r="L319" s="131" t="s">
        <v>1836</v>
      </c>
    </row>
    <row r="320" spans="8:12">
      <c r="H320" s="128" t="s">
        <v>338</v>
      </c>
      <c r="I320" s="129" t="s">
        <v>339</v>
      </c>
      <c r="K320" s="130" t="s">
        <v>1837</v>
      </c>
      <c r="L320" s="131" t="s">
        <v>1838</v>
      </c>
    </row>
    <row r="321" spans="8:12">
      <c r="H321" s="128" t="s">
        <v>340</v>
      </c>
      <c r="I321" s="129" t="s">
        <v>341</v>
      </c>
      <c r="K321" s="130" t="s">
        <v>1839</v>
      </c>
      <c r="L321" s="131" t="s">
        <v>1840</v>
      </c>
    </row>
    <row r="322" spans="8:12">
      <c r="H322" s="128" t="s">
        <v>340</v>
      </c>
      <c r="I322" s="129" t="s">
        <v>341</v>
      </c>
      <c r="K322" s="130" t="s">
        <v>1841</v>
      </c>
      <c r="L322" s="131" t="s">
        <v>1842</v>
      </c>
    </row>
    <row r="323" spans="8:12">
      <c r="H323" s="128" t="s">
        <v>342</v>
      </c>
      <c r="I323" s="129" t="s">
        <v>343</v>
      </c>
      <c r="K323" s="130" t="s">
        <v>1843</v>
      </c>
      <c r="L323" s="131" t="s">
        <v>1844</v>
      </c>
    </row>
    <row r="324" spans="8:12">
      <c r="H324" s="128" t="s">
        <v>344</v>
      </c>
      <c r="I324" s="129" t="s">
        <v>345</v>
      </c>
      <c r="K324" s="130" t="s">
        <v>1845</v>
      </c>
      <c r="L324" s="131" t="s">
        <v>1846</v>
      </c>
    </row>
    <row r="325" spans="8:12">
      <c r="H325" s="128" t="s">
        <v>346</v>
      </c>
      <c r="I325" s="129" t="s">
        <v>347</v>
      </c>
      <c r="K325" s="130" t="s">
        <v>1847</v>
      </c>
      <c r="L325" s="131" t="s">
        <v>1848</v>
      </c>
    </row>
    <row r="326" spans="8:12">
      <c r="H326" s="128" t="s">
        <v>348</v>
      </c>
      <c r="I326" s="129" t="s">
        <v>349</v>
      </c>
      <c r="K326" s="130" t="s">
        <v>1849</v>
      </c>
      <c r="L326" s="131" t="s">
        <v>349</v>
      </c>
    </row>
    <row r="327" spans="8:12">
      <c r="H327" s="128" t="s">
        <v>348</v>
      </c>
      <c r="I327" s="129" t="s">
        <v>349</v>
      </c>
      <c r="K327" s="130" t="s">
        <v>1850</v>
      </c>
      <c r="L327" s="131" t="s">
        <v>1851</v>
      </c>
    </row>
    <row r="328" spans="8:12">
      <c r="H328" s="128" t="s">
        <v>348</v>
      </c>
      <c r="I328" s="129" t="s">
        <v>349</v>
      </c>
      <c r="K328" s="130" t="s">
        <v>1852</v>
      </c>
      <c r="L328" s="131" t="s">
        <v>1853</v>
      </c>
    </row>
    <row r="329" spans="8:12">
      <c r="H329" s="128" t="s">
        <v>350</v>
      </c>
      <c r="I329" s="129" t="s">
        <v>351</v>
      </c>
      <c r="K329" s="130" t="s">
        <v>1854</v>
      </c>
      <c r="L329" s="131" t="s">
        <v>1855</v>
      </c>
    </row>
    <row r="330" spans="8:12">
      <c r="H330" s="128" t="s">
        <v>350</v>
      </c>
      <c r="I330" s="129" t="s">
        <v>351</v>
      </c>
      <c r="K330" s="130" t="s">
        <v>1856</v>
      </c>
      <c r="L330" s="131" t="s">
        <v>1857</v>
      </c>
    </row>
    <row r="331" spans="8:12">
      <c r="H331" s="128" t="s">
        <v>352</v>
      </c>
      <c r="I331" s="129" t="s">
        <v>353</v>
      </c>
      <c r="K331" s="130" t="s">
        <v>1858</v>
      </c>
      <c r="L331" s="131" t="s">
        <v>1859</v>
      </c>
    </row>
    <row r="332" spans="8:12">
      <c r="H332" s="128" t="s">
        <v>352</v>
      </c>
      <c r="I332" s="129" t="s">
        <v>353</v>
      </c>
      <c r="K332" s="130" t="s">
        <v>1860</v>
      </c>
      <c r="L332" s="131" t="s">
        <v>1861</v>
      </c>
    </row>
    <row r="333" spans="8:12">
      <c r="H333" s="128" t="s">
        <v>354</v>
      </c>
      <c r="I333" s="129" t="s">
        <v>355</v>
      </c>
      <c r="K333" s="130" t="s">
        <v>1862</v>
      </c>
      <c r="L333" s="131" t="s">
        <v>1863</v>
      </c>
    </row>
    <row r="334" spans="8:12">
      <c r="H334" s="128" t="s">
        <v>354</v>
      </c>
      <c r="I334" s="129" t="s">
        <v>355</v>
      </c>
      <c r="K334" s="130" t="s">
        <v>1864</v>
      </c>
      <c r="L334" s="131" t="s">
        <v>1865</v>
      </c>
    </row>
    <row r="335" spans="8:12">
      <c r="H335" s="128" t="s">
        <v>356</v>
      </c>
      <c r="I335" s="129" t="s">
        <v>357</v>
      </c>
      <c r="K335" s="130" t="s">
        <v>1866</v>
      </c>
      <c r="L335" s="131" t="s">
        <v>1867</v>
      </c>
    </row>
    <row r="336" spans="8:12">
      <c r="H336" s="128" t="s">
        <v>356</v>
      </c>
      <c r="I336" s="129" t="s">
        <v>357</v>
      </c>
      <c r="K336" s="130" t="s">
        <v>1868</v>
      </c>
      <c r="L336" s="131" t="s">
        <v>1869</v>
      </c>
    </row>
    <row r="337" spans="8:12">
      <c r="H337" s="128" t="s">
        <v>358</v>
      </c>
      <c r="I337" s="129" t="s">
        <v>359</v>
      </c>
      <c r="K337" s="130" t="s">
        <v>1870</v>
      </c>
      <c r="L337" s="131" t="s">
        <v>3190</v>
      </c>
    </row>
    <row r="338" spans="8:12">
      <c r="H338" s="128" t="s">
        <v>360</v>
      </c>
      <c r="I338" s="129" t="s">
        <v>361</v>
      </c>
      <c r="K338" s="130" t="s">
        <v>1871</v>
      </c>
      <c r="L338" s="131" t="s">
        <v>1872</v>
      </c>
    </row>
    <row r="339" spans="8:12">
      <c r="H339" s="128" t="s">
        <v>362</v>
      </c>
      <c r="I339" s="129" t="s">
        <v>363</v>
      </c>
      <c r="K339" s="130" t="s">
        <v>1873</v>
      </c>
      <c r="L339" s="131" t="s">
        <v>1874</v>
      </c>
    </row>
    <row r="340" spans="8:12">
      <c r="H340" s="128" t="s">
        <v>362</v>
      </c>
      <c r="I340" s="129" t="s">
        <v>363</v>
      </c>
      <c r="K340" s="130" t="s">
        <v>1875</v>
      </c>
      <c r="L340" s="131" t="s">
        <v>1876</v>
      </c>
    </row>
    <row r="341" spans="8:12">
      <c r="H341" s="128" t="s">
        <v>364</v>
      </c>
      <c r="I341" s="129" t="s">
        <v>365</v>
      </c>
      <c r="K341" s="130" t="s">
        <v>1877</v>
      </c>
      <c r="L341" s="131" t="s">
        <v>1878</v>
      </c>
    </row>
    <row r="342" spans="8:12">
      <c r="H342" s="128" t="s">
        <v>366</v>
      </c>
      <c r="I342" s="129" t="s">
        <v>367</v>
      </c>
      <c r="K342" s="130" t="s">
        <v>1879</v>
      </c>
      <c r="L342" s="131" t="s">
        <v>1880</v>
      </c>
    </row>
    <row r="343" spans="8:12">
      <c r="H343" s="128" t="s">
        <v>368</v>
      </c>
      <c r="I343" s="129" t="s">
        <v>369</v>
      </c>
      <c r="K343" s="130" t="s">
        <v>1881</v>
      </c>
      <c r="L343" s="131" t="s">
        <v>1882</v>
      </c>
    </row>
    <row r="344" spans="8:12">
      <c r="H344" s="128" t="s">
        <v>370</v>
      </c>
      <c r="I344" s="129" t="s">
        <v>371</v>
      </c>
      <c r="K344" s="130" t="s">
        <v>1883</v>
      </c>
      <c r="L344" s="131" t="s">
        <v>1884</v>
      </c>
    </row>
    <row r="345" spans="8:12">
      <c r="H345" s="128" t="s">
        <v>372</v>
      </c>
      <c r="I345" s="129" t="s">
        <v>373</v>
      </c>
      <c r="K345" s="130" t="s">
        <v>1885</v>
      </c>
      <c r="L345" s="131" t="s">
        <v>1886</v>
      </c>
    </row>
    <row r="346" spans="8:12">
      <c r="H346" s="128" t="s">
        <v>374</v>
      </c>
      <c r="I346" s="129" t="s">
        <v>375</v>
      </c>
      <c r="K346" s="130" t="s">
        <v>1887</v>
      </c>
      <c r="L346" s="131" t="s">
        <v>1888</v>
      </c>
    </row>
    <row r="347" spans="8:12">
      <c r="H347" s="128" t="s">
        <v>3143</v>
      </c>
      <c r="I347" s="129" t="s">
        <v>3144</v>
      </c>
      <c r="K347" s="130" t="s">
        <v>3147</v>
      </c>
      <c r="L347" s="131" t="s">
        <v>3148</v>
      </c>
    </row>
    <row r="348" spans="8:12">
      <c r="H348" s="128" t="s">
        <v>376</v>
      </c>
      <c r="I348" s="129" t="s">
        <v>377</v>
      </c>
      <c r="K348" s="130" t="s">
        <v>1889</v>
      </c>
      <c r="L348" s="131" t="s">
        <v>377</v>
      </c>
    </row>
    <row r="349" spans="8:12">
      <c r="H349" s="128" t="s">
        <v>378</v>
      </c>
      <c r="I349" s="129" t="s">
        <v>504</v>
      </c>
      <c r="K349" s="130" t="s">
        <v>1890</v>
      </c>
      <c r="L349" s="131" t="s">
        <v>587</v>
      </c>
    </row>
    <row r="350" spans="8:12">
      <c r="H350" s="128" t="s">
        <v>378</v>
      </c>
      <c r="I350" s="129" t="s">
        <v>504</v>
      </c>
      <c r="K350" s="130" t="s">
        <v>1891</v>
      </c>
      <c r="L350" s="131" t="s">
        <v>1892</v>
      </c>
    </row>
    <row r="351" spans="8:12">
      <c r="H351" s="128" t="s">
        <v>379</v>
      </c>
      <c r="I351" s="129" t="s">
        <v>505</v>
      </c>
      <c r="K351" s="130" t="s">
        <v>588</v>
      </c>
      <c r="L351" s="131" t="s">
        <v>589</v>
      </c>
    </row>
    <row r="352" spans="8:12">
      <c r="H352" s="128" t="s">
        <v>379</v>
      </c>
      <c r="I352" s="129" t="s">
        <v>505</v>
      </c>
      <c r="K352" s="130" t="s">
        <v>590</v>
      </c>
      <c r="L352" s="131" t="s">
        <v>1893</v>
      </c>
    </row>
    <row r="353" spans="8:12">
      <c r="H353" s="128" t="s">
        <v>380</v>
      </c>
      <c r="I353" s="129" t="s">
        <v>506</v>
      </c>
      <c r="K353" s="130" t="s">
        <v>591</v>
      </c>
      <c r="L353" s="131" t="s">
        <v>592</v>
      </c>
    </row>
    <row r="354" spans="8:12">
      <c r="H354" s="128" t="s">
        <v>381</v>
      </c>
      <c r="I354" s="129" t="s">
        <v>507</v>
      </c>
      <c r="K354" s="130" t="s">
        <v>593</v>
      </c>
      <c r="L354" s="131" t="s">
        <v>507</v>
      </c>
    </row>
    <row r="355" spans="8:12">
      <c r="H355" s="128" t="s">
        <v>382</v>
      </c>
      <c r="I355" s="129" t="s">
        <v>508</v>
      </c>
      <c r="K355" s="130" t="s">
        <v>1894</v>
      </c>
      <c r="L355" s="131" t="s">
        <v>594</v>
      </c>
    </row>
    <row r="356" spans="8:12">
      <c r="H356" s="128" t="s">
        <v>383</v>
      </c>
      <c r="I356" s="129" t="s">
        <v>509</v>
      </c>
      <c r="K356" s="130" t="s">
        <v>1895</v>
      </c>
      <c r="L356" s="131" t="s">
        <v>1896</v>
      </c>
    </row>
    <row r="357" spans="8:12">
      <c r="H357" s="128" t="s">
        <v>383</v>
      </c>
      <c r="I357" s="129" t="s">
        <v>509</v>
      </c>
      <c r="K357" s="130" t="s">
        <v>3166</v>
      </c>
      <c r="L357" s="131" t="s">
        <v>3167</v>
      </c>
    </row>
    <row r="358" spans="8:12">
      <c r="H358" s="128" t="s">
        <v>511</v>
      </c>
      <c r="I358" s="129" t="s">
        <v>512</v>
      </c>
      <c r="K358" s="130" t="s">
        <v>596</v>
      </c>
      <c r="L358" s="131" t="s">
        <v>597</v>
      </c>
    </row>
    <row r="359" spans="8:12">
      <c r="H359" s="128" t="s">
        <v>513</v>
      </c>
      <c r="I359" s="129" t="s">
        <v>514</v>
      </c>
      <c r="K359" s="130" t="s">
        <v>598</v>
      </c>
      <c r="L359" s="131" t="s">
        <v>2097</v>
      </c>
    </row>
    <row r="360" spans="8:12">
      <c r="H360" s="128" t="s">
        <v>1327</v>
      </c>
      <c r="I360" s="129" t="s">
        <v>125</v>
      </c>
      <c r="K360" s="130" t="s">
        <v>1355</v>
      </c>
      <c r="L360" s="131" t="s">
        <v>125</v>
      </c>
    </row>
    <row r="361" spans="8:12">
      <c r="H361" s="128" t="s">
        <v>1328</v>
      </c>
      <c r="I361" s="129" t="s">
        <v>1167</v>
      </c>
      <c r="K361" s="130" t="s">
        <v>1356</v>
      </c>
      <c r="L361" s="131" t="s">
        <v>1357</v>
      </c>
    </row>
    <row r="362" spans="8:12">
      <c r="H362" s="128" t="s">
        <v>1329</v>
      </c>
      <c r="I362" s="129" t="s">
        <v>1330</v>
      </c>
      <c r="K362" s="130" t="s">
        <v>1358</v>
      </c>
      <c r="L362" s="131" t="s">
        <v>1359</v>
      </c>
    </row>
    <row r="363" spans="8:12">
      <c r="H363" s="128" t="s">
        <v>2082</v>
      </c>
      <c r="I363" s="129" t="s">
        <v>1164</v>
      </c>
      <c r="K363" s="130" t="s">
        <v>2752</v>
      </c>
      <c r="L363" s="131" t="s">
        <v>2753</v>
      </c>
    </row>
    <row r="364" spans="8:12">
      <c r="H364" s="128" t="s">
        <v>2083</v>
      </c>
      <c r="I364" s="129" t="s">
        <v>516</v>
      </c>
      <c r="K364" s="130" t="s">
        <v>2754</v>
      </c>
      <c r="L364" s="131" t="s">
        <v>2755</v>
      </c>
    </row>
    <row r="365" spans="8:12">
      <c r="H365" s="128" t="s">
        <v>2749</v>
      </c>
      <c r="I365" s="129" t="s">
        <v>461</v>
      </c>
      <c r="K365" s="130" t="s">
        <v>2756</v>
      </c>
      <c r="L365" s="131" t="s">
        <v>461</v>
      </c>
    </row>
    <row r="366" spans="8:12">
      <c r="H366" s="128" t="s">
        <v>3155</v>
      </c>
      <c r="I366" s="129" t="s">
        <v>3156</v>
      </c>
      <c r="K366" s="130" t="s">
        <v>3168</v>
      </c>
      <c r="L366" s="131" t="s">
        <v>3169</v>
      </c>
    </row>
    <row r="367" spans="8:12">
      <c r="H367" s="128" t="s">
        <v>2169</v>
      </c>
      <c r="I367" s="129" t="s">
        <v>2170</v>
      </c>
      <c r="K367" s="130" t="s">
        <v>3065</v>
      </c>
      <c r="L367" s="131" t="s">
        <v>2171</v>
      </c>
    </row>
    <row r="368" spans="8:12">
      <c r="H368" s="128" t="s">
        <v>2172</v>
      </c>
      <c r="I368" s="129" t="s">
        <v>3215</v>
      </c>
      <c r="K368" s="130" t="s">
        <v>2173</v>
      </c>
      <c r="L368" s="131" t="s">
        <v>2174</v>
      </c>
    </row>
    <row r="369" spans="8:12">
      <c r="H369" s="128" t="s">
        <v>2172</v>
      </c>
      <c r="I369" s="129" t="s">
        <v>3215</v>
      </c>
      <c r="K369" s="130" t="s">
        <v>3275</v>
      </c>
      <c r="L369" s="131" t="s">
        <v>3257</v>
      </c>
    </row>
    <row r="370" spans="8:12">
      <c r="H370" s="128" t="s">
        <v>3057</v>
      </c>
      <c r="I370" s="129" t="s">
        <v>510</v>
      </c>
      <c r="K370" s="130" t="s">
        <v>3066</v>
      </c>
      <c r="L370" s="131" t="s">
        <v>83</v>
      </c>
    </row>
    <row r="371" spans="8:12">
      <c r="H371" s="128" t="s">
        <v>3057</v>
      </c>
      <c r="I371" s="129" t="s">
        <v>510</v>
      </c>
      <c r="K371" s="130" t="s">
        <v>3067</v>
      </c>
      <c r="L371" s="131" t="s">
        <v>595</v>
      </c>
    </row>
    <row r="372" spans="8:12">
      <c r="H372" s="128" t="s">
        <v>3216</v>
      </c>
      <c r="I372" s="129" t="s">
        <v>3244</v>
      </c>
      <c r="K372" s="130" t="s">
        <v>3224</v>
      </c>
      <c r="L372" s="131" t="s">
        <v>602</v>
      </c>
    </row>
    <row r="373" spans="8:12">
      <c r="H373" s="128" t="s">
        <v>1151</v>
      </c>
      <c r="I373" s="129" t="s">
        <v>1152</v>
      </c>
      <c r="K373" s="130" t="s">
        <v>2825</v>
      </c>
      <c r="L373" s="131" t="s">
        <v>2826</v>
      </c>
    </row>
    <row r="374" spans="8:12">
      <c r="H374" s="128" t="s">
        <v>1153</v>
      </c>
      <c r="I374" s="129" t="s">
        <v>1154</v>
      </c>
      <c r="K374" s="130" t="s">
        <v>2827</v>
      </c>
      <c r="L374" s="131" t="s">
        <v>2828</v>
      </c>
    </row>
    <row r="375" spans="8:12">
      <c r="H375" s="128" t="s">
        <v>1155</v>
      </c>
      <c r="I375" s="129" t="s">
        <v>1156</v>
      </c>
      <c r="K375" s="130" t="s">
        <v>2829</v>
      </c>
      <c r="L375" s="131" t="s">
        <v>2830</v>
      </c>
    </row>
    <row r="376" spans="8:12">
      <c r="H376" s="128" t="s">
        <v>1157</v>
      </c>
      <c r="I376" s="129" t="s">
        <v>1158</v>
      </c>
      <c r="K376" s="130" t="s">
        <v>2831</v>
      </c>
      <c r="L376" s="131" t="s">
        <v>2832</v>
      </c>
    </row>
    <row r="377" spans="8:12">
      <c r="H377" s="128" t="s">
        <v>1159</v>
      </c>
      <c r="I377" s="129" t="s">
        <v>1160</v>
      </c>
      <c r="K377" s="130" t="s">
        <v>2833</v>
      </c>
      <c r="L377" s="131" t="s">
        <v>2834</v>
      </c>
    </row>
    <row r="378" spans="8:12">
      <c r="H378" s="128" t="s">
        <v>1161</v>
      </c>
      <c r="I378" s="129" t="s">
        <v>515</v>
      </c>
      <c r="K378" s="130" t="s">
        <v>2835</v>
      </c>
      <c r="L378" s="131" t="s">
        <v>2757</v>
      </c>
    </row>
    <row r="379" spans="8:12">
      <c r="H379" s="128" t="s">
        <v>1165</v>
      </c>
      <c r="I379" s="129" t="s">
        <v>1166</v>
      </c>
      <c r="K379" s="130" t="s">
        <v>2836</v>
      </c>
      <c r="L379" s="131" t="s">
        <v>2837</v>
      </c>
    </row>
    <row r="380" spans="8:12">
      <c r="H380" s="128" t="s">
        <v>1168</v>
      </c>
      <c r="I380" s="129" t="s">
        <v>1169</v>
      </c>
      <c r="K380" s="130" t="s">
        <v>2838</v>
      </c>
      <c r="L380" s="131" t="s">
        <v>2839</v>
      </c>
    </row>
    <row r="381" spans="8:12">
      <c r="H381" s="128" t="s">
        <v>1170</v>
      </c>
      <c r="I381" s="129" t="s">
        <v>1171</v>
      </c>
      <c r="K381" s="130" t="s">
        <v>2840</v>
      </c>
      <c r="L381" s="131" t="s">
        <v>2841</v>
      </c>
    </row>
    <row r="382" spans="8:12">
      <c r="H382" s="128" t="s">
        <v>1172</v>
      </c>
      <c r="I382" s="129" t="s">
        <v>1173</v>
      </c>
      <c r="K382" s="130" t="s">
        <v>2842</v>
      </c>
      <c r="L382" s="131" t="s">
        <v>2843</v>
      </c>
    </row>
    <row r="383" spans="8:12">
      <c r="H383" s="128" t="s">
        <v>1174</v>
      </c>
      <c r="I383" s="129" t="s">
        <v>1175</v>
      </c>
      <c r="K383" s="130" t="s">
        <v>2845</v>
      </c>
      <c r="L383" s="131" t="s">
        <v>2846</v>
      </c>
    </row>
    <row r="384" spans="8:12">
      <c r="H384" s="128" t="s">
        <v>1176</v>
      </c>
      <c r="I384" s="129" t="s">
        <v>1177</v>
      </c>
      <c r="K384" s="130" t="s">
        <v>2847</v>
      </c>
      <c r="L384" s="131" t="s">
        <v>2848</v>
      </c>
    </row>
    <row r="385" spans="8:12">
      <c r="H385" s="128" t="s">
        <v>1178</v>
      </c>
      <c r="I385" s="129" t="s">
        <v>1179</v>
      </c>
      <c r="K385" s="130" t="s">
        <v>2849</v>
      </c>
      <c r="L385" s="131" t="s">
        <v>2850</v>
      </c>
    </row>
    <row r="386" spans="8:12">
      <c r="H386" s="128" t="s">
        <v>1180</v>
      </c>
      <c r="I386" s="129" t="s">
        <v>1181</v>
      </c>
      <c r="K386" s="130" t="s">
        <v>2852</v>
      </c>
      <c r="L386" s="131" t="s">
        <v>2853</v>
      </c>
    </row>
    <row r="387" spans="8:12">
      <c r="H387" s="128" t="s">
        <v>1331</v>
      </c>
      <c r="I387" s="129" t="s">
        <v>1332</v>
      </c>
      <c r="K387" s="130" t="s">
        <v>1360</v>
      </c>
      <c r="L387" s="131" t="s">
        <v>1361</v>
      </c>
    </row>
    <row r="388" spans="8:12">
      <c r="H388" s="128" t="s">
        <v>1333</v>
      </c>
      <c r="I388" s="129" t="s">
        <v>1334</v>
      </c>
      <c r="K388" s="130" t="s">
        <v>1362</v>
      </c>
      <c r="L388" s="131" t="s">
        <v>1363</v>
      </c>
    </row>
    <row r="389" spans="8:12">
      <c r="H389" s="128" t="s">
        <v>1301</v>
      </c>
      <c r="I389" s="129" t="s">
        <v>1302</v>
      </c>
      <c r="K389" s="130" t="s">
        <v>2965</v>
      </c>
      <c r="L389" s="131" t="s">
        <v>599</v>
      </c>
    </row>
    <row r="390" spans="8:12">
      <c r="H390" s="128" t="s">
        <v>384</v>
      </c>
      <c r="I390" s="129" t="s">
        <v>385</v>
      </c>
      <c r="K390" s="130" t="s">
        <v>1897</v>
      </c>
      <c r="L390" s="131" t="s">
        <v>1898</v>
      </c>
    </row>
    <row r="391" spans="8:12">
      <c r="H391" s="128" t="s">
        <v>386</v>
      </c>
      <c r="I391" s="129" t="s">
        <v>387</v>
      </c>
      <c r="K391" s="130" t="s">
        <v>1899</v>
      </c>
      <c r="L391" s="131" t="s">
        <v>387</v>
      </c>
    </row>
    <row r="392" spans="8:12">
      <c r="H392" s="128" t="s">
        <v>388</v>
      </c>
      <c r="I392" s="129" t="s">
        <v>389</v>
      </c>
      <c r="K392" s="130" t="s">
        <v>1900</v>
      </c>
      <c r="L392" s="131" t="s">
        <v>389</v>
      </c>
    </row>
    <row r="393" spans="8:12">
      <c r="H393" s="128" t="s">
        <v>388</v>
      </c>
      <c r="I393" s="129" t="s">
        <v>389</v>
      </c>
      <c r="K393" s="130" t="s">
        <v>1901</v>
      </c>
      <c r="L393" s="131" t="s">
        <v>3068</v>
      </c>
    </row>
    <row r="394" spans="8:12">
      <c r="H394" s="128" t="s">
        <v>390</v>
      </c>
      <c r="I394" s="129" t="s">
        <v>391</v>
      </c>
      <c r="K394" s="130" t="s">
        <v>1902</v>
      </c>
      <c r="L394" s="131" t="s">
        <v>1903</v>
      </c>
    </row>
    <row r="395" spans="8:12">
      <c r="H395" s="128" t="s">
        <v>392</v>
      </c>
      <c r="I395" s="129" t="s">
        <v>393</v>
      </c>
      <c r="K395" s="130" t="s">
        <v>1904</v>
      </c>
      <c r="L395" s="131" t="s">
        <v>393</v>
      </c>
    </row>
    <row r="396" spans="8:12">
      <c r="H396" s="128" t="s">
        <v>394</v>
      </c>
      <c r="I396" s="129" t="s">
        <v>395</v>
      </c>
      <c r="K396" s="130" t="s">
        <v>1905</v>
      </c>
      <c r="L396" s="131" t="s">
        <v>395</v>
      </c>
    </row>
    <row r="397" spans="8:12">
      <c r="H397" s="128" t="s">
        <v>394</v>
      </c>
      <c r="I397" s="129" t="s">
        <v>395</v>
      </c>
      <c r="K397" s="130" t="s">
        <v>1906</v>
      </c>
      <c r="L397" s="131" t="s">
        <v>1907</v>
      </c>
    </row>
    <row r="398" spans="8:12">
      <c r="H398" s="128" t="s">
        <v>396</v>
      </c>
      <c r="I398" s="129" t="s">
        <v>397</v>
      </c>
      <c r="K398" s="130" t="s">
        <v>1908</v>
      </c>
      <c r="L398" s="131" t="s">
        <v>1909</v>
      </c>
    </row>
    <row r="399" spans="8:12">
      <c r="H399" s="128" t="s">
        <v>396</v>
      </c>
      <c r="I399" s="129" t="s">
        <v>397</v>
      </c>
      <c r="K399" s="130" t="s">
        <v>1910</v>
      </c>
      <c r="L399" s="131" t="s">
        <v>1911</v>
      </c>
    </row>
    <row r="400" spans="8:12">
      <c r="H400" s="128" t="s">
        <v>398</v>
      </c>
      <c r="I400" s="129" t="s">
        <v>399</v>
      </c>
      <c r="K400" s="130" t="s">
        <v>1912</v>
      </c>
      <c r="L400" s="131" t="s">
        <v>399</v>
      </c>
    </row>
    <row r="401" spans="8:12">
      <c r="H401" s="128" t="s">
        <v>400</v>
      </c>
      <c r="I401" s="129" t="s">
        <v>401</v>
      </c>
      <c r="K401" s="130" t="s">
        <v>1913</v>
      </c>
      <c r="L401" s="131" t="s">
        <v>1914</v>
      </c>
    </row>
    <row r="402" spans="8:12">
      <c r="H402" s="128" t="s">
        <v>402</v>
      </c>
      <c r="I402" s="129" t="s">
        <v>403</v>
      </c>
      <c r="K402" s="130" t="s">
        <v>1915</v>
      </c>
      <c r="L402" s="131" t="s">
        <v>403</v>
      </c>
    </row>
    <row r="403" spans="8:12">
      <c r="H403" s="128" t="s">
        <v>404</v>
      </c>
      <c r="I403" s="129" t="s">
        <v>405</v>
      </c>
      <c r="K403" s="130" t="s">
        <v>1916</v>
      </c>
      <c r="L403" s="131" t="s">
        <v>1917</v>
      </c>
    </row>
    <row r="404" spans="8:12">
      <c r="H404" s="128" t="s">
        <v>404</v>
      </c>
      <c r="I404" s="129" t="s">
        <v>405</v>
      </c>
      <c r="K404" s="130" t="s">
        <v>1918</v>
      </c>
      <c r="L404" s="131" t="s">
        <v>2758</v>
      </c>
    </row>
    <row r="405" spans="8:12">
      <c r="H405" s="128" t="s">
        <v>406</v>
      </c>
      <c r="I405" s="129" t="s">
        <v>407</v>
      </c>
      <c r="K405" s="130" t="s">
        <v>1919</v>
      </c>
      <c r="L405" s="131" t="s">
        <v>407</v>
      </c>
    </row>
    <row r="406" spans="8:12">
      <c r="H406" s="128" t="s">
        <v>406</v>
      </c>
      <c r="I406" s="129" t="s">
        <v>407</v>
      </c>
      <c r="K406" s="130" t="s">
        <v>1920</v>
      </c>
      <c r="L406" s="131" t="s">
        <v>1921</v>
      </c>
    </row>
    <row r="407" spans="8:12">
      <c r="H407" s="128" t="s">
        <v>408</v>
      </c>
      <c r="I407" s="129" t="s">
        <v>409</v>
      </c>
      <c r="K407" s="130" t="s">
        <v>1922</v>
      </c>
      <c r="L407" s="131" t="s">
        <v>1923</v>
      </c>
    </row>
    <row r="408" spans="8:12">
      <c r="H408" s="128" t="s">
        <v>410</v>
      </c>
      <c r="I408" s="129" t="s">
        <v>411</v>
      </c>
      <c r="K408" s="130" t="s">
        <v>1924</v>
      </c>
      <c r="L408" s="131" t="s">
        <v>1925</v>
      </c>
    </row>
    <row r="409" spans="8:12">
      <c r="H409" s="128" t="s">
        <v>412</v>
      </c>
      <c r="I409" s="129" t="s">
        <v>413</v>
      </c>
      <c r="K409" s="130" t="s">
        <v>1926</v>
      </c>
      <c r="L409" s="131" t="s">
        <v>1927</v>
      </c>
    </row>
    <row r="410" spans="8:12">
      <c r="H410" s="128" t="s">
        <v>412</v>
      </c>
      <c r="I410" s="129" t="s">
        <v>413</v>
      </c>
      <c r="K410" s="130" t="s">
        <v>1928</v>
      </c>
      <c r="L410" s="131" t="s">
        <v>1929</v>
      </c>
    </row>
    <row r="411" spans="8:12">
      <c r="H411" s="128" t="s">
        <v>414</v>
      </c>
      <c r="I411" s="129" t="s">
        <v>415</v>
      </c>
      <c r="K411" s="130" t="s">
        <v>1930</v>
      </c>
      <c r="L411" s="131" t="s">
        <v>1931</v>
      </c>
    </row>
    <row r="412" spans="8:12">
      <c r="H412" s="128" t="s">
        <v>414</v>
      </c>
      <c r="I412" s="129" t="s">
        <v>415</v>
      </c>
      <c r="K412" s="130" t="s">
        <v>1932</v>
      </c>
      <c r="L412" s="131" t="s">
        <v>1933</v>
      </c>
    </row>
    <row r="413" spans="8:12">
      <c r="H413" s="128" t="s">
        <v>416</v>
      </c>
      <c r="I413" s="129" t="s">
        <v>517</v>
      </c>
      <c r="K413" s="130" t="s">
        <v>1934</v>
      </c>
      <c r="L413" s="131" t="s">
        <v>600</v>
      </c>
    </row>
    <row r="414" spans="8:12">
      <c r="H414" s="128" t="s">
        <v>417</v>
      </c>
      <c r="I414" s="129" t="s">
        <v>1154</v>
      </c>
      <c r="K414" s="130" t="s">
        <v>1935</v>
      </c>
      <c r="L414" s="131" t="s">
        <v>1936</v>
      </c>
    </row>
    <row r="415" spans="8:12">
      <c r="H415" s="128" t="s">
        <v>417</v>
      </c>
      <c r="I415" s="129" t="s">
        <v>1154</v>
      </c>
      <c r="K415" s="130" t="s">
        <v>3192</v>
      </c>
      <c r="L415" s="131" t="s">
        <v>3170</v>
      </c>
    </row>
    <row r="416" spans="8:12">
      <c r="H416" s="128" t="s">
        <v>418</v>
      </c>
      <c r="I416" s="129" t="s">
        <v>518</v>
      </c>
      <c r="K416" s="130" t="s">
        <v>1937</v>
      </c>
      <c r="L416" s="131" t="s">
        <v>1938</v>
      </c>
    </row>
    <row r="417" spans="8:12">
      <c r="H417" s="128" t="s">
        <v>419</v>
      </c>
      <c r="I417" s="129" t="s">
        <v>519</v>
      </c>
      <c r="K417" s="130" t="s">
        <v>1939</v>
      </c>
      <c r="L417" s="131" t="s">
        <v>601</v>
      </c>
    </row>
    <row r="418" spans="8:12">
      <c r="H418" s="128" t="s">
        <v>2750</v>
      </c>
      <c r="I418" s="129" t="s">
        <v>2175</v>
      </c>
      <c r="K418" s="130" t="s">
        <v>2764</v>
      </c>
      <c r="L418" s="131" t="s">
        <v>2765</v>
      </c>
    </row>
    <row r="419" spans="8:12">
      <c r="H419" s="128" t="s">
        <v>2176</v>
      </c>
      <c r="I419" s="129" t="s">
        <v>1191</v>
      </c>
      <c r="K419" s="130" t="s">
        <v>3069</v>
      </c>
      <c r="L419" s="131" t="s">
        <v>2177</v>
      </c>
    </row>
    <row r="420" spans="8:12">
      <c r="H420" s="128" t="s">
        <v>3179</v>
      </c>
      <c r="I420" s="129" t="s">
        <v>3180</v>
      </c>
      <c r="K420" s="130" t="s">
        <v>3225</v>
      </c>
      <c r="L420" s="131" t="s">
        <v>3193</v>
      </c>
    </row>
    <row r="421" spans="8:12">
      <c r="H421" s="128" t="s">
        <v>1182</v>
      </c>
      <c r="I421" s="129" t="s">
        <v>1183</v>
      </c>
      <c r="K421" s="130" t="s">
        <v>2854</v>
      </c>
      <c r="L421" s="131" t="s">
        <v>2855</v>
      </c>
    </row>
    <row r="422" spans="8:12">
      <c r="H422" s="128" t="s">
        <v>1184</v>
      </c>
      <c r="I422" s="129" t="s">
        <v>1185</v>
      </c>
      <c r="K422" s="130" t="s">
        <v>2856</v>
      </c>
      <c r="L422" s="131" t="s">
        <v>2857</v>
      </c>
    </row>
    <row r="423" spans="8:12">
      <c r="H423" s="128" t="s">
        <v>1186</v>
      </c>
      <c r="I423" s="129" t="s">
        <v>1187</v>
      </c>
      <c r="K423" s="130" t="s">
        <v>2858</v>
      </c>
      <c r="L423" s="131" t="s">
        <v>2859</v>
      </c>
    </row>
    <row r="424" spans="8:12">
      <c r="H424" s="128" t="s">
        <v>1188</v>
      </c>
      <c r="I424" s="129" t="s">
        <v>1189</v>
      </c>
      <c r="K424" s="130" t="s">
        <v>2860</v>
      </c>
      <c r="L424" s="131" t="s">
        <v>2861</v>
      </c>
    </row>
    <row r="425" spans="8:12">
      <c r="H425" s="128" t="s">
        <v>1190</v>
      </c>
      <c r="I425" s="129" t="s">
        <v>2863</v>
      </c>
      <c r="K425" s="130" t="s">
        <v>2862</v>
      </c>
      <c r="L425" s="131" t="s">
        <v>2863</v>
      </c>
    </row>
    <row r="426" spans="8:12">
      <c r="H426" s="128" t="s">
        <v>420</v>
      </c>
      <c r="I426" s="129" t="s">
        <v>421</v>
      </c>
      <c r="K426" s="130" t="s">
        <v>1940</v>
      </c>
      <c r="L426" s="131" t="s">
        <v>1941</v>
      </c>
    </row>
    <row r="427" spans="8:12">
      <c r="H427" s="128" t="s">
        <v>420</v>
      </c>
      <c r="I427" s="129" t="s">
        <v>421</v>
      </c>
      <c r="K427" s="130" t="s">
        <v>1942</v>
      </c>
      <c r="L427" s="131" t="s">
        <v>1943</v>
      </c>
    </row>
    <row r="428" spans="8:12">
      <c r="H428" s="128" t="s">
        <v>422</v>
      </c>
      <c r="I428" s="129" t="s">
        <v>423</v>
      </c>
      <c r="K428" s="130" t="s">
        <v>1944</v>
      </c>
      <c r="L428" s="131" t="s">
        <v>423</v>
      </c>
    </row>
    <row r="429" spans="8:12">
      <c r="H429" s="128" t="s">
        <v>424</v>
      </c>
      <c r="I429" s="129" t="s">
        <v>425</v>
      </c>
      <c r="K429" s="130" t="s">
        <v>1945</v>
      </c>
      <c r="L429" s="131" t="s">
        <v>1946</v>
      </c>
    </row>
    <row r="430" spans="8:12">
      <c r="H430" s="128" t="s">
        <v>426</v>
      </c>
      <c r="I430" s="129" t="s">
        <v>427</v>
      </c>
      <c r="K430" s="130" t="s">
        <v>1947</v>
      </c>
      <c r="L430" s="131" t="s">
        <v>1948</v>
      </c>
    </row>
    <row r="431" spans="8:12">
      <c r="H431" s="128" t="s">
        <v>428</v>
      </c>
      <c r="I431" s="129" t="s">
        <v>429</v>
      </c>
      <c r="K431" s="130" t="s">
        <v>1949</v>
      </c>
      <c r="L431" s="131" t="s">
        <v>1950</v>
      </c>
    </row>
    <row r="432" spans="8:12">
      <c r="H432" s="128" t="s">
        <v>428</v>
      </c>
      <c r="I432" s="129" t="s">
        <v>429</v>
      </c>
      <c r="K432" s="130" t="s">
        <v>1951</v>
      </c>
      <c r="L432" s="131" t="s">
        <v>1952</v>
      </c>
    </row>
    <row r="433" spans="8:12">
      <c r="H433" s="128" t="s">
        <v>430</v>
      </c>
      <c r="I433" s="129" t="s">
        <v>431</v>
      </c>
      <c r="K433" s="130" t="s">
        <v>1953</v>
      </c>
      <c r="L433" s="131" t="s">
        <v>1954</v>
      </c>
    </row>
    <row r="434" spans="8:12">
      <c r="H434" s="128" t="s">
        <v>432</v>
      </c>
      <c r="I434" s="129" t="s">
        <v>433</v>
      </c>
      <c r="K434" s="130" t="s">
        <v>1955</v>
      </c>
      <c r="L434" s="131" t="s">
        <v>433</v>
      </c>
    </row>
    <row r="435" spans="8:12">
      <c r="H435" s="128" t="s">
        <v>434</v>
      </c>
      <c r="I435" s="129" t="s">
        <v>435</v>
      </c>
      <c r="K435" s="130" t="s">
        <v>1956</v>
      </c>
      <c r="L435" s="131" t="s">
        <v>1957</v>
      </c>
    </row>
    <row r="436" spans="8:12">
      <c r="H436" s="128" t="s">
        <v>434</v>
      </c>
      <c r="I436" s="129" t="s">
        <v>435</v>
      </c>
      <c r="K436" s="130" t="s">
        <v>1958</v>
      </c>
      <c r="L436" s="131" t="s">
        <v>1959</v>
      </c>
    </row>
    <row r="437" spans="8:12">
      <c r="H437" s="128" t="s">
        <v>436</v>
      </c>
      <c r="I437" s="129" t="s">
        <v>437</v>
      </c>
      <c r="K437" s="130" t="s">
        <v>1960</v>
      </c>
      <c r="L437" s="131" t="s">
        <v>1961</v>
      </c>
    </row>
    <row r="438" spans="8:12">
      <c r="H438" s="128" t="s">
        <v>438</v>
      </c>
      <c r="I438" s="129" t="s">
        <v>439</v>
      </c>
      <c r="K438" s="130" t="s">
        <v>1962</v>
      </c>
      <c r="L438" s="131" t="s">
        <v>1963</v>
      </c>
    </row>
    <row r="439" spans="8:12">
      <c r="H439" s="128" t="s">
        <v>438</v>
      </c>
      <c r="I439" s="129" t="s">
        <v>439</v>
      </c>
      <c r="K439" s="130" t="s">
        <v>603</v>
      </c>
      <c r="L439" s="131" t="s">
        <v>604</v>
      </c>
    </row>
    <row r="440" spans="8:12">
      <c r="H440" s="128" t="s">
        <v>440</v>
      </c>
      <c r="I440" s="129" t="s">
        <v>520</v>
      </c>
      <c r="K440" s="130" t="s">
        <v>1964</v>
      </c>
      <c r="L440" s="131" t="s">
        <v>2766</v>
      </c>
    </row>
    <row r="441" spans="8:12">
      <c r="H441" s="128" t="s">
        <v>1192</v>
      </c>
      <c r="I441" s="129" t="s">
        <v>1193</v>
      </c>
      <c r="K441" s="130" t="s">
        <v>2864</v>
      </c>
      <c r="L441" s="131" t="s">
        <v>2865</v>
      </c>
    </row>
    <row r="442" spans="8:12">
      <c r="H442" s="128" t="s">
        <v>441</v>
      </c>
      <c r="I442" s="129" t="s">
        <v>521</v>
      </c>
      <c r="K442" s="130" t="s">
        <v>1965</v>
      </c>
      <c r="L442" s="131" t="s">
        <v>1966</v>
      </c>
    </row>
    <row r="443" spans="8:12">
      <c r="H443" s="128" t="s">
        <v>442</v>
      </c>
      <c r="I443" s="129" t="s">
        <v>443</v>
      </c>
      <c r="K443" s="130" t="s">
        <v>1967</v>
      </c>
      <c r="L443" s="131" t="s">
        <v>1968</v>
      </c>
    </row>
    <row r="444" spans="8:12">
      <c r="H444" s="128" t="s">
        <v>442</v>
      </c>
      <c r="I444" s="129" t="s">
        <v>443</v>
      </c>
      <c r="K444" s="130" t="s">
        <v>1969</v>
      </c>
      <c r="L444" s="131" t="s">
        <v>1970</v>
      </c>
    </row>
    <row r="445" spans="8:12">
      <c r="H445" s="128" t="s">
        <v>1194</v>
      </c>
      <c r="I445" s="129" t="s">
        <v>1195</v>
      </c>
      <c r="K445" s="130" t="s">
        <v>2866</v>
      </c>
      <c r="L445" s="131" t="s">
        <v>2867</v>
      </c>
    </row>
    <row r="446" spans="8:12">
      <c r="H446" s="128" t="s">
        <v>444</v>
      </c>
      <c r="I446" s="129" t="s">
        <v>445</v>
      </c>
      <c r="K446" s="130" t="s">
        <v>1971</v>
      </c>
      <c r="L446" s="131" t="s">
        <v>1972</v>
      </c>
    </row>
    <row r="447" spans="8:12">
      <c r="H447" s="128" t="s">
        <v>444</v>
      </c>
      <c r="I447" s="129" t="s">
        <v>445</v>
      </c>
      <c r="K447" s="130" t="s">
        <v>1973</v>
      </c>
      <c r="L447" s="131" t="s">
        <v>2178</v>
      </c>
    </row>
    <row r="448" spans="8:12">
      <c r="H448" s="128" t="s">
        <v>446</v>
      </c>
      <c r="I448" s="129" t="s">
        <v>447</v>
      </c>
      <c r="K448" s="130" t="s">
        <v>1974</v>
      </c>
      <c r="L448" s="131" t="s">
        <v>447</v>
      </c>
    </row>
    <row r="449" spans="8:12">
      <c r="H449" s="128" t="s">
        <v>446</v>
      </c>
      <c r="I449" s="129" t="s">
        <v>447</v>
      </c>
      <c r="K449" s="130" t="s">
        <v>1975</v>
      </c>
      <c r="L449" s="131" t="s">
        <v>1976</v>
      </c>
    </row>
    <row r="450" spans="8:12">
      <c r="H450" s="128" t="s">
        <v>448</v>
      </c>
      <c r="I450" s="129" t="s">
        <v>449</v>
      </c>
      <c r="K450" s="130" t="s">
        <v>1977</v>
      </c>
      <c r="L450" s="131" t="s">
        <v>449</v>
      </c>
    </row>
    <row r="451" spans="8:12">
      <c r="H451" s="128" t="s">
        <v>450</v>
      </c>
      <c r="I451" s="129" t="s">
        <v>451</v>
      </c>
      <c r="K451" s="130" t="s">
        <v>1978</v>
      </c>
      <c r="L451" s="131" t="s">
        <v>451</v>
      </c>
    </row>
    <row r="452" spans="8:12">
      <c r="H452" s="128" t="s">
        <v>452</v>
      </c>
      <c r="I452" s="129" t="s">
        <v>1980</v>
      </c>
      <c r="K452" s="130" t="s">
        <v>1979</v>
      </c>
      <c r="L452" s="131" t="s">
        <v>1980</v>
      </c>
    </row>
    <row r="453" spans="8:12">
      <c r="H453" s="128" t="s">
        <v>452</v>
      </c>
      <c r="I453" s="129" t="s">
        <v>1980</v>
      </c>
      <c r="K453" s="130" t="s">
        <v>1981</v>
      </c>
      <c r="L453" s="131" t="s">
        <v>1982</v>
      </c>
    </row>
    <row r="454" spans="8:12">
      <c r="H454" s="128" t="s">
        <v>453</v>
      </c>
      <c r="I454" s="129" t="s">
        <v>454</v>
      </c>
      <c r="K454" s="130" t="s">
        <v>1983</v>
      </c>
      <c r="L454" s="131" t="s">
        <v>1984</v>
      </c>
    </row>
    <row r="455" spans="8:12">
      <c r="H455" s="128" t="s">
        <v>453</v>
      </c>
      <c r="I455" s="129" t="s">
        <v>454</v>
      </c>
      <c r="K455" s="130" t="s">
        <v>1985</v>
      </c>
      <c r="L455" s="131" t="s">
        <v>1986</v>
      </c>
    </row>
    <row r="456" spans="8:12">
      <c r="H456" s="128" t="s">
        <v>522</v>
      </c>
      <c r="I456" s="129" t="s">
        <v>1196</v>
      </c>
      <c r="K456" s="130" t="s">
        <v>605</v>
      </c>
      <c r="L456" s="131" t="s">
        <v>606</v>
      </c>
    </row>
    <row r="457" spans="8:12">
      <c r="H457" s="128" t="s">
        <v>522</v>
      </c>
      <c r="I457" s="129" t="s">
        <v>1196</v>
      </c>
      <c r="K457" s="130" t="s">
        <v>607</v>
      </c>
      <c r="L457" s="131" t="s">
        <v>608</v>
      </c>
    </row>
    <row r="458" spans="8:12">
      <c r="H458" s="128" t="s">
        <v>1197</v>
      </c>
      <c r="I458" s="129" t="s">
        <v>1198</v>
      </c>
      <c r="K458" s="130" t="s">
        <v>2868</v>
      </c>
      <c r="L458" s="131" t="s">
        <v>1198</v>
      </c>
    </row>
    <row r="459" spans="8:12">
      <c r="H459" s="128" t="s">
        <v>455</v>
      </c>
      <c r="I459" s="129" t="s">
        <v>456</v>
      </c>
      <c r="K459" s="130" t="s">
        <v>1987</v>
      </c>
      <c r="L459" s="131" t="s">
        <v>1988</v>
      </c>
    </row>
    <row r="460" spans="8:12">
      <c r="H460" s="128" t="s">
        <v>457</v>
      </c>
      <c r="I460" s="129" t="s">
        <v>458</v>
      </c>
      <c r="K460" s="130" t="s">
        <v>1989</v>
      </c>
      <c r="L460" s="131" t="s">
        <v>1990</v>
      </c>
    </row>
    <row r="461" spans="8:12">
      <c r="H461" s="128" t="s">
        <v>457</v>
      </c>
      <c r="I461" s="129" t="s">
        <v>458</v>
      </c>
      <c r="K461" s="130" t="s">
        <v>1991</v>
      </c>
      <c r="L461" s="131" t="s">
        <v>1992</v>
      </c>
    </row>
    <row r="462" spans="8:12">
      <c r="H462" s="128" t="s">
        <v>3245</v>
      </c>
      <c r="I462" s="129" t="s">
        <v>523</v>
      </c>
      <c r="K462" s="130" t="s">
        <v>3276</v>
      </c>
      <c r="L462" s="131" t="s">
        <v>3258</v>
      </c>
    </row>
    <row r="463" spans="8:12">
      <c r="H463" s="128" t="s">
        <v>3245</v>
      </c>
      <c r="I463" s="129" t="s">
        <v>523</v>
      </c>
      <c r="K463" s="130" t="s">
        <v>3277</v>
      </c>
      <c r="L463" s="131" t="s">
        <v>609</v>
      </c>
    </row>
    <row r="464" spans="8:12">
      <c r="H464" s="128" t="s">
        <v>459</v>
      </c>
      <c r="I464" s="129" t="s">
        <v>460</v>
      </c>
      <c r="K464" s="130" t="s">
        <v>1993</v>
      </c>
      <c r="L464" s="131" t="s">
        <v>1994</v>
      </c>
    </row>
    <row r="465" spans="8:12">
      <c r="H465" s="128" t="s">
        <v>459</v>
      </c>
      <c r="I465" s="129" t="s">
        <v>460</v>
      </c>
      <c r="K465" s="130" t="s">
        <v>1995</v>
      </c>
      <c r="L465" s="131" t="s">
        <v>1996</v>
      </c>
    </row>
    <row r="466" spans="8:12">
      <c r="H466" s="128" t="s">
        <v>462</v>
      </c>
      <c r="I466" s="129" t="s">
        <v>463</v>
      </c>
      <c r="K466" s="130" t="s">
        <v>1997</v>
      </c>
      <c r="L466" s="131" t="s">
        <v>1998</v>
      </c>
    </row>
    <row r="467" spans="8:12">
      <c r="H467" s="128" t="s">
        <v>464</v>
      </c>
      <c r="I467" s="129" t="s">
        <v>465</v>
      </c>
      <c r="K467" s="130" t="s">
        <v>1999</v>
      </c>
      <c r="L467" s="131" t="s">
        <v>2000</v>
      </c>
    </row>
    <row r="468" spans="8:12">
      <c r="H468" s="128" t="s">
        <v>466</v>
      </c>
      <c r="I468" s="129" t="s">
        <v>2179</v>
      </c>
      <c r="K468" s="130" t="s">
        <v>2001</v>
      </c>
      <c r="L468" s="131" t="s">
        <v>2002</v>
      </c>
    </row>
    <row r="469" spans="8:12">
      <c r="H469" s="128" t="s">
        <v>466</v>
      </c>
      <c r="I469" s="129" t="s">
        <v>2179</v>
      </c>
      <c r="K469" s="130" t="s">
        <v>2003</v>
      </c>
      <c r="L469" s="131" t="s">
        <v>2004</v>
      </c>
    </row>
    <row r="470" spans="8:12">
      <c r="H470" s="128" t="s">
        <v>467</v>
      </c>
      <c r="I470" s="129" t="s">
        <v>468</v>
      </c>
      <c r="K470" s="130" t="s">
        <v>2005</v>
      </c>
      <c r="L470" s="131" t="s">
        <v>468</v>
      </c>
    </row>
    <row r="471" spans="8:12">
      <c r="H471" s="128" t="s">
        <v>469</v>
      </c>
      <c r="I471" s="129" t="s">
        <v>470</v>
      </c>
      <c r="K471" s="130" t="s">
        <v>2006</v>
      </c>
      <c r="L471" s="131" t="s">
        <v>2007</v>
      </c>
    </row>
    <row r="472" spans="8:12">
      <c r="H472" s="128" t="s">
        <v>469</v>
      </c>
      <c r="I472" s="129" t="s">
        <v>470</v>
      </c>
      <c r="K472" s="130" t="s">
        <v>2008</v>
      </c>
      <c r="L472" s="131" t="s">
        <v>2009</v>
      </c>
    </row>
    <row r="473" spans="8:12">
      <c r="H473" s="128" t="s">
        <v>524</v>
      </c>
      <c r="I473" s="129" t="s">
        <v>1207</v>
      </c>
      <c r="K473" s="130" t="s">
        <v>610</v>
      </c>
      <c r="L473" s="131" t="s">
        <v>611</v>
      </c>
    </row>
    <row r="474" spans="8:12">
      <c r="H474" s="128" t="s">
        <v>524</v>
      </c>
      <c r="I474" s="129" t="s">
        <v>1207</v>
      </c>
      <c r="K474" s="130" t="s">
        <v>612</v>
      </c>
      <c r="L474" s="131" t="s">
        <v>2180</v>
      </c>
    </row>
    <row r="475" spans="8:12">
      <c r="H475" s="128" t="s">
        <v>3181</v>
      </c>
      <c r="I475" s="129" t="s">
        <v>3182</v>
      </c>
      <c r="K475" s="130" t="s">
        <v>3226</v>
      </c>
      <c r="L475" s="131" t="s">
        <v>3194</v>
      </c>
    </row>
    <row r="476" spans="8:12">
      <c r="H476" s="128" t="s">
        <v>1199</v>
      </c>
      <c r="I476" s="129" t="s">
        <v>1200</v>
      </c>
      <c r="K476" s="130" t="s">
        <v>2869</v>
      </c>
      <c r="L476" s="131" t="s">
        <v>2870</v>
      </c>
    </row>
    <row r="477" spans="8:12">
      <c r="H477" s="128" t="s">
        <v>1201</v>
      </c>
      <c r="I477" s="129" t="s">
        <v>1202</v>
      </c>
      <c r="K477" s="130" t="s">
        <v>2871</v>
      </c>
      <c r="L477" s="131" t="s">
        <v>2872</v>
      </c>
    </row>
    <row r="478" spans="8:12">
      <c r="H478" s="128" t="s">
        <v>1203</v>
      </c>
      <c r="I478" s="129" t="s">
        <v>1204</v>
      </c>
      <c r="K478" s="130" t="s">
        <v>2873</v>
      </c>
      <c r="L478" s="131" t="s">
        <v>2874</v>
      </c>
    </row>
    <row r="479" spans="8:12">
      <c r="H479" s="128" t="s">
        <v>1205</v>
      </c>
      <c r="I479" s="129" t="s">
        <v>1206</v>
      </c>
      <c r="K479" s="130" t="s">
        <v>2875</v>
      </c>
      <c r="L479" s="131" t="s">
        <v>2876</v>
      </c>
    </row>
    <row r="480" spans="8:12">
      <c r="H480" s="128" t="s">
        <v>471</v>
      </c>
      <c r="I480" s="129" t="s">
        <v>3270</v>
      </c>
      <c r="K480" s="130" t="s">
        <v>2010</v>
      </c>
      <c r="L480" s="131" t="s">
        <v>3259</v>
      </c>
    </row>
    <row r="481" spans="8:12">
      <c r="H481" s="128">
        <v>211001</v>
      </c>
      <c r="I481" s="129" t="e">
        <v>#N/A</v>
      </c>
      <c r="K481" s="130" t="s">
        <v>3278</v>
      </c>
      <c r="L481" s="131" t="s">
        <v>1208</v>
      </c>
    </row>
    <row r="482" spans="8:12">
      <c r="H482" s="128" t="s">
        <v>472</v>
      </c>
      <c r="I482" s="129" t="s">
        <v>473</v>
      </c>
      <c r="K482" s="130" t="s">
        <v>2011</v>
      </c>
      <c r="L482" s="131" t="s">
        <v>473</v>
      </c>
    </row>
    <row r="483" spans="8:12">
      <c r="H483" s="128" t="s">
        <v>474</v>
      </c>
      <c r="I483" s="129" t="s">
        <v>3246</v>
      </c>
      <c r="K483" s="130" t="s">
        <v>2012</v>
      </c>
      <c r="L483" s="131" t="s">
        <v>2013</v>
      </c>
    </row>
    <row r="484" spans="8:12">
      <c r="H484" s="128" t="s">
        <v>475</v>
      </c>
      <c r="I484" s="129" t="s">
        <v>476</v>
      </c>
      <c r="K484" s="130" t="s">
        <v>2014</v>
      </c>
      <c r="L484" s="131" t="s">
        <v>2015</v>
      </c>
    </row>
    <row r="485" spans="8:12">
      <c r="H485" s="128" t="s">
        <v>475</v>
      </c>
      <c r="I485" s="129" t="s">
        <v>476</v>
      </c>
      <c r="K485" s="130" t="s">
        <v>2016</v>
      </c>
      <c r="L485" s="131" t="s">
        <v>2017</v>
      </c>
    </row>
    <row r="486" spans="8:12">
      <c r="H486" s="128" t="s">
        <v>477</v>
      </c>
      <c r="I486" s="129" t="s">
        <v>478</v>
      </c>
      <c r="K486" s="130" t="s">
        <v>2018</v>
      </c>
      <c r="L486" s="131" t="s">
        <v>613</v>
      </c>
    </row>
    <row r="487" spans="8:12">
      <c r="H487" s="128" t="s">
        <v>477</v>
      </c>
      <c r="I487" s="129" t="s">
        <v>478</v>
      </c>
      <c r="K487" s="130" t="s">
        <v>2019</v>
      </c>
      <c r="L487" s="131" t="s">
        <v>614</v>
      </c>
    </row>
    <row r="488" spans="8:12">
      <c r="H488" s="128" t="s">
        <v>479</v>
      </c>
      <c r="I488" s="129" t="s">
        <v>480</v>
      </c>
      <c r="K488" s="130" t="s">
        <v>2020</v>
      </c>
      <c r="L488" s="131" t="s">
        <v>2021</v>
      </c>
    </row>
    <row r="489" spans="8:12">
      <c r="H489" s="128" t="s">
        <v>479</v>
      </c>
      <c r="I489" s="129" t="s">
        <v>480</v>
      </c>
      <c r="K489" s="130" t="s">
        <v>2022</v>
      </c>
      <c r="L489" s="131" t="s">
        <v>3260</v>
      </c>
    </row>
    <row r="490" spans="8:12">
      <c r="H490" s="128" t="s">
        <v>481</v>
      </c>
      <c r="I490" s="129" t="s">
        <v>482</v>
      </c>
      <c r="K490" s="130" t="s">
        <v>2023</v>
      </c>
      <c r="L490" s="131" t="s">
        <v>2024</v>
      </c>
    </row>
    <row r="491" spans="8:12">
      <c r="H491" s="128" t="s">
        <v>481</v>
      </c>
      <c r="I491" s="129" t="s">
        <v>482</v>
      </c>
      <c r="K491" s="130" t="s">
        <v>2025</v>
      </c>
      <c r="L491" s="131" t="s">
        <v>2026</v>
      </c>
    </row>
    <row r="492" spans="8:12">
      <c r="H492" s="128" t="s">
        <v>1209</v>
      </c>
      <c r="I492" s="129" t="s">
        <v>3247</v>
      </c>
      <c r="K492" s="130" t="s">
        <v>2877</v>
      </c>
      <c r="L492" s="131" t="s">
        <v>2878</v>
      </c>
    </row>
    <row r="493" spans="8:12">
      <c r="H493" s="128" t="s">
        <v>1210</v>
      </c>
      <c r="I493" s="129" t="s">
        <v>1211</v>
      </c>
      <c r="K493" s="130" t="s">
        <v>2879</v>
      </c>
      <c r="L493" s="131" t="s">
        <v>1211</v>
      </c>
    </row>
    <row r="494" spans="8:12">
      <c r="H494" s="128" t="s">
        <v>1212</v>
      </c>
      <c r="I494" s="129" t="s">
        <v>1213</v>
      </c>
      <c r="K494" s="130" t="s">
        <v>2880</v>
      </c>
      <c r="L494" s="131" t="s">
        <v>615</v>
      </c>
    </row>
    <row r="495" spans="8:12">
      <c r="H495" s="128" t="s">
        <v>1214</v>
      </c>
      <c r="I495" s="129" t="s">
        <v>525</v>
      </c>
      <c r="K495" s="130" t="s">
        <v>2881</v>
      </c>
      <c r="L495" s="131" t="s">
        <v>2882</v>
      </c>
    </row>
    <row r="496" spans="8:12">
      <c r="H496" s="128" t="s">
        <v>2084</v>
      </c>
      <c r="I496" s="129" t="s">
        <v>2085</v>
      </c>
      <c r="K496" s="130" t="s">
        <v>2098</v>
      </c>
      <c r="L496" s="131" t="s">
        <v>2099</v>
      </c>
    </row>
    <row r="497" spans="8:12">
      <c r="H497" s="128" t="s">
        <v>483</v>
      </c>
      <c r="I497" s="129" t="s">
        <v>484</v>
      </c>
      <c r="K497" s="130" t="s">
        <v>2027</v>
      </c>
      <c r="L497" s="131" t="s">
        <v>3070</v>
      </c>
    </row>
    <row r="498" spans="8:12">
      <c r="H498" s="128" t="s">
        <v>483</v>
      </c>
      <c r="I498" s="129" t="s">
        <v>484</v>
      </c>
      <c r="K498" s="130" t="s">
        <v>2028</v>
      </c>
      <c r="L498" s="131" t="s">
        <v>3071</v>
      </c>
    </row>
    <row r="499" spans="8:12">
      <c r="H499" s="128" t="s">
        <v>485</v>
      </c>
      <c r="I499" s="129" t="s">
        <v>486</v>
      </c>
      <c r="K499" s="130" t="s">
        <v>2029</v>
      </c>
      <c r="L499" s="131" t="s">
        <v>486</v>
      </c>
    </row>
    <row r="500" spans="8:12">
      <c r="H500" s="128" t="s">
        <v>487</v>
      </c>
      <c r="I500" s="129" t="s">
        <v>488</v>
      </c>
      <c r="K500" s="130" t="s">
        <v>2030</v>
      </c>
      <c r="L500" s="131" t="s">
        <v>2031</v>
      </c>
    </row>
    <row r="501" spans="8:12">
      <c r="H501" s="128" t="s">
        <v>489</v>
      </c>
      <c r="I501" s="129" t="s">
        <v>2181</v>
      </c>
      <c r="K501" s="130" t="s">
        <v>2033</v>
      </c>
      <c r="L501" s="131" t="s">
        <v>2034</v>
      </c>
    </row>
    <row r="502" spans="8:12">
      <c r="H502" s="128" t="s">
        <v>490</v>
      </c>
      <c r="I502" s="129" t="s">
        <v>3217</v>
      </c>
      <c r="K502" s="130" t="s">
        <v>2035</v>
      </c>
      <c r="L502" s="131" t="s">
        <v>2036</v>
      </c>
    </row>
    <row r="503" spans="8:12">
      <c r="H503" s="128" t="s">
        <v>490</v>
      </c>
      <c r="I503" s="129" t="s">
        <v>3217</v>
      </c>
      <c r="K503" s="130" t="s">
        <v>2037</v>
      </c>
      <c r="L503" s="131" t="s">
        <v>2038</v>
      </c>
    </row>
    <row r="504" spans="8:12">
      <c r="H504" s="128" t="s">
        <v>491</v>
      </c>
      <c r="I504" s="129" t="s">
        <v>526</v>
      </c>
      <c r="K504" s="130" t="s">
        <v>2039</v>
      </c>
      <c r="L504" s="131" t="s">
        <v>2040</v>
      </c>
    </row>
    <row r="505" spans="8:12">
      <c r="H505" s="128" t="s">
        <v>673</v>
      </c>
      <c r="I505" s="129" t="s">
        <v>527</v>
      </c>
      <c r="K505" s="130" t="s">
        <v>2041</v>
      </c>
      <c r="L505" s="131" t="s">
        <v>2042</v>
      </c>
    </row>
    <row r="506" spans="8:12">
      <c r="H506" s="128" t="s">
        <v>673</v>
      </c>
      <c r="I506" s="129" t="s">
        <v>527</v>
      </c>
      <c r="K506" s="130" t="s">
        <v>2043</v>
      </c>
      <c r="L506" s="131" t="s">
        <v>616</v>
      </c>
    </row>
    <row r="507" spans="8:12">
      <c r="H507" s="128" t="s">
        <v>674</v>
      </c>
      <c r="I507" s="129" t="s">
        <v>528</v>
      </c>
      <c r="K507" s="130" t="s">
        <v>617</v>
      </c>
      <c r="L507" s="131" t="s">
        <v>528</v>
      </c>
    </row>
    <row r="508" spans="8:12">
      <c r="H508" s="128" t="s">
        <v>675</v>
      </c>
      <c r="I508" s="129" t="s">
        <v>676</v>
      </c>
      <c r="K508" s="130" t="s">
        <v>2044</v>
      </c>
      <c r="L508" s="131" t="s">
        <v>2045</v>
      </c>
    </row>
    <row r="509" spans="8:12">
      <c r="H509" s="128" t="s">
        <v>675</v>
      </c>
      <c r="I509" s="129" t="s">
        <v>676</v>
      </c>
      <c r="K509" s="130" t="s">
        <v>2048</v>
      </c>
      <c r="L509" s="131" t="s">
        <v>2049</v>
      </c>
    </row>
    <row r="510" spans="8:12">
      <c r="H510" s="128" t="s">
        <v>677</v>
      </c>
      <c r="I510" s="129" t="s">
        <v>678</v>
      </c>
      <c r="K510" s="130" t="s">
        <v>2050</v>
      </c>
      <c r="L510" s="131" t="s">
        <v>678</v>
      </c>
    </row>
    <row r="511" spans="8:12">
      <c r="H511" s="128" t="s">
        <v>677</v>
      </c>
      <c r="I511" s="129" t="s">
        <v>678</v>
      </c>
      <c r="K511" s="130" t="s">
        <v>2051</v>
      </c>
      <c r="L511" s="131" t="s">
        <v>2052</v>
      </c>
    </row>
    <row r="512" spans="8:12">
      <c r="H512" s="128" t="s">
        <v>679</v>
      </c>
      <c r="I512" s="129" t="s">
        <v>680</v>
      </c>
      <c r="K512" s="130" t="s">
        <v>2053</v>
      </c>
      <c r="L512" s="131" t="s">
        <v>2054</v>
      </c>
    </row>
    <row r="513" spans="8:12">
      <c r="H513" s="128" t="s">
        <v>679</v>
      </c>
      <c r="I513" s="129" t="s">
        <v>680</v>
      </c>
      <c r="K513" s="130" t="s">
        <v>2055</v>
      </c>
      <c r="L513" s="131" t="s">
        <v>2056</v>
      </c>
    </row>
    <row r="514" spans="8:12">
      <c r="H514" s="128" t="s">
        <v>681</v>
      </c>
      <c r="I514" s="129" t="s">
        <v>682</v>
      </c>
      <c r="K514" s="130" t="s">
        <v>2057</v>
      </c>
      <c r="L514" s="131" t="s">
        <v>2058</v>
      </c>
    </row>
    <row r="515" spans="8:12">
      <c r="H515" s="128" t="s">
        <v>683</v>
      </c>
      <c r="I515" s="129" t="s">
        <v>684</v>
      </c>
      <c r="K515" s="130" t="s">
        <v>2059</v>
      </c>
      <c r="L515" s="131" t="s">
        <v>2060</v>
      </c>
    </row>
    <row r="516" spans="8:12">
      <c r="H516" s="128" t="s">
        <v>685</v>
      </c>
      <c r="I516" s="129" t="s">
        <v>686</v>
      </c>
      <c r="K516" s="130" t="s">
        <v>2061</v>
      </c>
      <c r="L516" s="131" t="s">
        <v>2062</v>
      </c>
    </row>
    <row r="517" spans="8:12">
      <c r="H517" s="128" t="s">
        <v>687</v>
      </c>
      <c r="I517" s="129" t="s">
        <v>688</v>
      </c>
      <c r="K517" s="130" t="s">
        <v>2063</v>
      </c>
      <c r="L517" s="131" t="s">
        <v>2064</v>
      </c>
    </row>
    <row r="518" spans="8:12">
      <c r="H518" s="128" t="s">
        <v>689</v>
      </c>
      <c r="I518" s="129" t="s">
        <v>690</v>
      </c>
      <c r="K518" s="130" t="s">
        <v>2065</v>
      </c>
      <c r="L518" s="131" t="s">
        <v>1364</v>
      </c>
    </row>
    <row r="519" spans="8:12">
      <c r="H519" s="128" t="s">
        <v>691</v>
      </c>
      <c r="I519" s="129" t="s">
        <v>692</v>
      </c>
      <c r="K519" s="130" t="s">
        <v>2066</v>
      </c>
      <c r="L519" s="131" t="s">
        <v>2067</v>
      </c>
    </row>
    <row r="520" spans="8:12">
      <c r="H520" s="128" t="s">
        <v>691</v>
      </c>
      <c r="I520" s="129" t="s">
        <v>692</v>
      </c>
      <c r="K520" s="130" t="s">
        <v>2068</v>
      </c>
      <c r="L520" s="131" t="s">
        <v>2069</v>
      </c>
    </row>
    <row r="521" spans="8:12">
      <c r="H521" s="128" t="s">
        <v>691</v>
      </c>
      <c r="I521" s="129" t="s">
        <v>692</v>
      </c>
      <c r="K521" s="130" t="s">
        <v>2070</v>
      </c>
      <c r="L521" s="131" t="s">
        <v>618</v>
      </c>
    </row>
    <row r="522" spans="8:12">
      <c r="H522" s="128" t="s">
        <v>693</v>
      </c>
      <c r="I522" s="129" t="s">
        <v>694</v>
      </c>
      <c r="K522" s="130" t="s">
        <v>2071</v>
      </c>
      <c r="L522" s="131" t="s">
        <v>694</v>
      </c>
    </row>
    <row r="523" spans="8:12">
      <c r="H523" s="128" t="s">
        <v>695</v>
      </c>
      <c r="I523" s="129" t="s">
        <v>696</v>
      </c>
      <c r="K523" s="130" t="s">
        <v>2072</v>
      </c>
      <c r="L523" s="131" t="s">
        <v>2073</v>
      </c>
    </row>
    <row r="524" spans="8:12">
      <c r="H524" s="128" t="s">
        <v>697</v>
      </c>
      <c r="I524" s="129" t="s">
        <v>698</v>
      </c>
      <c r="K524" s="130" t="s">
        <v>2074</v>
      </c>
      <c r="L524" s="131" t="s">
        <v>2104</v>
      </c>
    </row>
    <row r="525" spans="8:12">
      <c r="H525" s="128" t="s">
        <v>699</v>
      </c>
      <c r="I525" s="129" t="s">
        <v>529</v>
      </c>
      <c r="K525" s="130" t="s">
        <v>2105</v>
      </c>
      <c r="L525" s="131" t="s">
        <v>2106</v>
      </c>
    </row>
    <row r="526" spans="8:12">
      <c r="H526" s="128" t="s">
        <v>699</v>
      </c>
      <c r="I526" s="129" t="s">
        <v>529</v>
      </c>
      <c r="K526" s="130" t="s">
        <v>2107</v>
      </c>
      <c r="L526" s="131" t="s">
        <v>2108</v>
      </c>
    </row>
    <row r="527" spans="8:12">
      <c r="H527" s="128" t="s">
        <v>700</v>
      </c>
      <c r="I527" s="129" t="s">
        <v>2086</v>
      </c>
      <c r="K527" s="130" t="s">
        <v>2109</v>
      </c>
      <c r="L527" s="131" t="s">
        <v>2767</v>
      </c>
    </row>
    <row r="528" spans="8:12">
      <c r="H528" s="128" t="s">
        <v>700</v>
      </c>
      <c r="I528" s="129" t="s">
        <v>2086</v>
      </c>
      <c r="K528" s="130" t="s">
        <v>2110</v>
      </c>
      <c r="L528" s="131" t="s">
        <v>2768</v>
      </c>
    </row>
    <row r="529" spans="8:12">
      <c r="H529" s="128" t="s">
        <v>701</v>
      </c>
      <c r="I529" s="129" t="s">
        <v>702</v>
      </c>
      <c r="K529" s="130" t="s">
        <v>2111</v>
      </c>
      <c r="L529" s="131" t="s">
        <v>2112</v>
      </c>
    </row>
    <row r="530" spans="8:12">
      <c r="H530" s="128" t="s">
        <v>701</v>
      </c>
      <c r="I530" s="129" t="s">
        <v>702</v>
      </c>
      <c r="K530" s="130" t="s">
        <v>2113</v>
      </c>
      <c r="L530" s="131" t="s">
        <v>2769</v>
      </c>
    </row>
    <row r="531" spans="8:12">
      <c r="H531" s="128" t="s">
        <v>703</v>
      </c>
      <c r="I531" s="129" t="s">
        <v>704</v>
      </c>
      <c r="K531" s="130" t="s">
        <v>2114</v>
      </c>
      <c r="L531" s="131" t="s">
        <v>2115</v>
      </c>
    </row>
    <row r="532" spans="8:12">
      <c r="H532" s="128" t="s">
        <v>705</v>
      </c>
      <c r="I532" s="129" t="s">
        <v>706</v>
      </c>
      <c r="K532" s="130" t="s">
        <v>2116</v>
      </c>
      <c r="L532" s="131" t="s">
        <v>706</v>
      </c>
    </row>
    <row r="533" spans="8:12">
      <c r="H533" s="128" t="s">
        <v>707</v>
      </c>
      <c r="I533" s="129" t="s">
        <v>708</v>
      </c>
      <c r="K533" s="130" t="s">
        <v>2117</v>
      </c>
      <c r="L533" s="131" t="s">
        <v>708</v>
      </c>
    </row>
    <row r="534" spans="8:12">
      <c r="H534" s="128" t="s">
        <v>709</v>
      </c>
      <c r="I534" s="132" t="s">
        <v>710</v>
      </c>
      <c r="K534" s="130" t="s">
        <v>2118</v>
      </c>
      <c r="L534" s="131" t="s">
        <v>710</v>
      </c>
    </row>
    <row r="535" spans="8:12">
      <c r="H535" s="128" t="s">
        <v>711</v>
      </c>
      <c r="I535" s="129" t="s">
        <v>712</v>
      </c>
      <c r="K535" s="130" t="s">
        <v>2119</v>
      </c>
      <c r="L535" s="131" t="s">
        <v>712</v>
      </c>
    </row>
    <row r="536" spans="8:12">
      <c r="H536" s="133" t="s">
        <v>713</v>
      </c>
      <c r="I536" s="134" t="s">
        <v>714</v>
      </c>
      <c r="K536" s="130" t="s">
        <v>2120</v>
      </c>
      <c r="L536" s="131" t="s">
        <v>2121</v>
      </c>
    </row>
    <row r="537" spans="8:12">
      <c r="H537" s="133" t="s">
        <v>715</v>
      </c>
      <c r="I537" s="134" t="s">
        <v>716</v>
      </c>
      <c r="K537" s="130" t="s">
        <v>2122</v>
      </c>
      <c r="L537" s="131" t="s">
        <v>2123</v>
      </c>
    </row>
    <row r="538" spans="8:12">
      <c r="H538" s="133" t="s">
        <v>715</v>
      </c>
      <c r="I538" s="134" t="s">
        <v>716</v>
      </c>
      <c r="K538" s="130" t="s">
        <v>2124</v>
      </c>
      <c r="L538" s="131" t="s">
        <v>2125</v>
      </c>
    </row>
    <row r="539" spans="8:12">
      <c r="H539" s="133" t="s">
        <v>717</v>
      </c>
      <c r="I539" s="134" t="s">
        <v>718</v>
      </c>
      <c r="K539" s="130" t="s">
        <v>2126</v>
      </c>
      <c r="L539" s="131" t="s">
        <v>2127</v>
      </c>
    </row>
    <row r="540" spans="8:12">
      <c r="H540" s="133" t="s">
        <v>719</v>
      </c>
      <c r="I540" s="134" t="s">
        <v>720</v>
      </c>
      <c r="K540" s="130" t="s">
        <v>2128</v>
      </c>
      <c r="L540" s="131" t="s">
        <v>2129</v>
      </c>
    </row>
    <row r="541" spans="8:12">
      <c r="H541" s="133" t="s">
        <v>719</v>
      </c>
      <c r="I541" s="134" t="s">
        <v>720</v>
      </c>
      <c r="K541" s="130" t="s">
        <v>2130</v>
      </c>
      <c r="L541" s="131" t="s">
        <v>2131</v>
      </c>
    </row>
    <row r="542" spans="8:12">
      <c r="H542" s="133" t="s">
        <v>719</v>
      </c>
      <c r="I542" s="134" t="s">
        <v>720</v>
      </c>
      <c r="K542" s="130" t="s">
        <v>2132</v>
      </c>
      <c r="L542" s="131" t="s">
        <v>2133</v>
      </c>
    </row>
    <row r="543" spans="8:12">
      <c r="H543" s="133" t="s">
        <v>721</v>
      </c>
      <c r="I543" s="134" t="s">
        <v>722</v>
      </c>
      <c r="K543" s="130" t="s">
        <v>2134</v>
      </c>
      <c r="L543" s="131" t="s">
        <v>722</v>
      </c>
    </row>
    <row r="544" spans="8:12">
      <c r="H544" s="133" t="s">
        <v>721</v>
      </c>
      <c r="I544" s="134" t="s">
        <v>722</v>
      </c>
      <c r="K544" s="130" t="s">
        <v>2135</v>
      </c>
      <c r="L544" s="131" t="s">
        <v>2136</v>
      </c>
    </row>
    <row r="545" spans="8:12">
      <c r="H545" s="133" t="s">
        <v>723</v>
      </c>
      <c r="I545" s="134" t="s">
        <v>724</v>
      </c>
      <c r="K545" s="130" t="s">
        <v>2137</v>
      </c>
      <c r="L545" s="131" t="s">
        <v>2138</v>
      </c>
    </row>
    <row r="546" spans="8:12">
      <c r="H546" s="133" t="s">
        <v>723</v>
      </c>
      <c r="I546" s="134" t="s">
        <v>724</v>
      </c>
      <c r="K546" s="130" t="s">
        <v>2139</v>
      </c>
      <c r="L546" s="131" t="s">
        <v>2140</v>
      </c>
    </row>
    <row r="547" spans="8:12">
      <c r="H547" s="133" t="s">
        <v>726</v>
      </c>
      <c r="I547" s="134" t="s">
        <v>727</v>
      </c>
      <c r="K547" s="130" t="s">
        <v>2141</v>
      </c>
      <c r="L547" s="131" t="s">
        <v>2142</v>
      </c>
    </row>
    <row r="548" spans="8:12">
      <c r="H548" s="133" t="s">
        <v>728</v>
      </c>
      <c r="I548" s="134" t="s">
        <v>729</v>
      </c>
      <c r="K548" s="130" t="s">
        <v>2143</v>
      </c>
      <c r="L548" s="131" t="s">
        <v>2144</v>
      </c>
    </row>
    <row r="549" spans="8:12">
      <c r="H549" s="133" t="s">
        <v>728</v>
      </c>
      <c r="I549" s="134" t="s">
        <v>729</v>
      </c>
      <c r="K549" s="130" t="s">
        <v>2145</v>
      </c>
      <c r="L549" s="131" t="s">
        <v>2146</v>
      </c>
    </row>
    <row r="550" spans="8:12">
      <c r="H550" s="133" t="s">
        <v>730</v>
      </c>
      <c r="I550" s="134" t="s">
        <v>731</v>
      </c>
      <c r="K550" s="130" t="s">
        <v>2147</v>
      </c>
      <c r="L550" s="131" t="s">
        <v>2148</v>
      </c>
    </row>
    <row r="551" spans="8:12">
      <c r="H551" s="133" t="s">
        <v>730</v>
      </c>
      <c r="I551" s="134" t="s">
        <v>731</v>
      </c>
      <c r="K551" s="130" t="s">
        <v>2149</v>
      </c>
      <c r="L551" s="131" t="s">
        <v>2150</v>
      </c>
    </row>
    <row r="552" spans="8:12">
      <c r="H552" s="133" t="s">
        <v>732</v>
      </c>
      <c r="I552" s="134" t="s">
        <v>733</v>
      </c>
      <c r="K552" s="130" t="s">
        <v>2151</v>
      </c>
      <c r="L552" s="131" t="s">
        <v>2152</v>
      </c>
    </row>
    <row r="553" spans="8:12">
      <c r="H553" s="133" t="s">
        <v>732</v>
      </c>
      <c r="I553" s="134" t="s">
        <v>733</v>
      </c>
      <c r="K553" s="130" t="s">
        <v>2153</v>
      </c>
      <c r="L553" s="131" t="s">
        <v>2154</v>
      </c>
    </row>
    <row r="554" spans="8:12">
      <c r="H554" s="133" t="s">
        <v>734</v>
      </c>
      <c r="I554" s="134" t="s">
        <v>735</v>
      </c>
      <c r="K554" s="130" t="s">
        <v>2155</v>
      </c>
      <c r="L554" s="131" t="s">
        <v>2156</v>
      </c>
    </row>
    <row r="555" spans="8:12">
      <c r="H555" s="133" t="s">
        <v>734</v>
      </c>
      <c r="I555" s="134" t="s">
        <v>735</v>
      </c>
      <c r="K555" s="130" t="s">
        <v>2157</v>
      </c>
      <c r="L555" s="131" t="s">
        <v>619</v>
      </c>
    </row>
    <row r="556" spans="8:12">
      <c r="H556" s="133" t="s">
        <v>736</v>
      </c>
      <c r="I556" s="134" t="s">
        <v>737</v>
      </c>
      <c r="K556" s="130" t="s">
        <v>2204</v>
      </c>
      <c r="L556" s="131" t="s">
        <v>2205</v>
      </c>
    </row>
    <row r="557" spans="8:12">
      <c r="H557" s="133" t="s">
        <v>736</v>
      </c>
      <c r="I557" s="134" t="s">
        <v>737</v>
      </c>
      <c r="K557" s="130" t="s">
        <v>2206</v>
      </c>
      <c r="L557" s="131" t="s">
        <v>2207</v>
      </c>
    </row>
    <row r="558" spans="8:12">
      <c r="H558" s="133" t="s">
        <v>738</v>
      </c>
      <c r="I558" s="134" t="s">
        <v>739</v>
      </c>
      <c r="K558" s="130" t="s">
        <v>2208</v>
      </c>
      <c r="L558" s="131" t="s">
        <v>2209</v>
      </c>
    </row>
    <row r="559" spans="8:12">
      <c r="H559" s="133" t="s">
        <v>738</v>
      </c>
      <c r="I559" s="134" t="s">
        <v>739</v>
      </c>
      <c r="K559" s="130" t="s">
        <v>2210</v>
      </c>
      <c r="L559" s="131" t="s">
        <v>620</v>
      </c>
    </row>
    <row r="560" spans="8:12">
      <c r="H560" s="133" t="s">
        <v>740</v>
      </c>
      <c r="I560" s="134" t="s">
        <v>741</v>
      </c>
      <c r="K560" s="130" t="s">
        <v>2211</v>
      </c>
      <c r="L560" s="131" t="s">
        <v>621</v>
      </c>
    </row>
    <row r="561" spans="8:12">
      <c r="H561" s="133" t="s">
        <v>742</v>
      </c>
      <c r="I561" s="134" t="s">
        <v>743</v>
      </c>
      <c r="K561" s="130" t="s">
        <v>2212</v>
      </c>
      <c r="L561" s="131" t="s">
        <v>2213</v>
      </c>
    </row>
    <row r="562" spans="8:12">
      <c r="H562" s="133" t="s">
        <v>744</v>
      </c>
      <c r="I562" s="134" t="s">
        <v>530</v>
      </c>
      <c r="K562" s="130" t="s">
        <v>2244</v>
      </c>
      <c r="L562" s="131" t="s">
        <v>622</v>
      </c>
    </row>
    <row r="563" spans="8:12">
      <c r="H563" s="133" t="s">
        <v>744</v>
      </c>
      <c r="I563" s="134" t="s">
        <v>530</v>
      </c>
      <c r="K563" s="130" t="s">
        <v>2245</v>
      </c>
      <c r="L563" s="131" t="s">
        <v>2246</v>
      </c>
    </row>
    <row r="564" spans="8:12">
      <c r="H564" s="133" t="s">
        <v>531</v>
      </c>
      <c r="I564" s="134" t="s">
        <v>3248</v>
      </c>
      <c r="K564" s="130" t="s">
        <v>623</v>
      </c>
      <c r="L564" s="131" t="s">
        <v>624</v>
      </c>
    </row>
    <row r="565" spans="8:12">
      <c r="H565" s="133" t="s">
        <v>531</v>
      </c>
      <c r="I565" s="134" t="s">
        <v>3248</v>
      </c>
      <c r="K565" s="130" t="s">
        <v>625</v>
      </c>
      <c r="L565" s="131" t="s">
        <v>2771</v>
      </c>
    </row>
    <row r="566" spans="8:12">
      <c r="H566" s="133" t="s">
        <v>3058</v>
      </c>
      <c r="I566" s="134" t="s">
        <v>1215</v>
      </c>
      <c r="K566" s="130" t="s">
        <v>3171</v>
      </c>
      <c r="L566" s="131" t="s">
        <v>3072</v>
      </c>
    </row>
    <row r="567" spans="8:12">
      <c r="H567" s="133" t="s">
        <v>3058</v>
      </c>
      <c r="I567" s="134" t="s">
        <v>1215</v>
      </c>
      <c r="K567" s="130" t="s">
        <v>3073</v>
      </c>
      <c r="L567" s="131" t="s">
        <v>2883</v>
      </c>
    </row>
    <row r="568" spans="8:12">
      <c r="H568" s="133" t="s">
        <v>3249</v>
      </c>
      <c r="I568" s="134" t="s">
        <v>532</v>
      </c>
      <c r="K568" s="130" t="s">
        <v>3279</v>
      </c>
      <c r="L568" s="131" t="s">
        <v>3261</v>
      </c>
    </row>
    <row r="569" spans="8:12">
      <c r="H569" s="133" t="s">
        <v>3249</v>
      </c>
      <c r="I569" s="134" t="s">
        <v>532</v>
      </c>
      <c r="K569" s="130" t="s">
        <v>3280</v>
      </c>
      <c r="L569" s="131" t="s">
        <v>2890</v>
      </c>
    </row>
    <row r="570" spans="8:12">
      <c r="H570" s="133" t="s">
        <v>1216</v>
      </c>
      <c r="I570" s="134" t="s">
        <v>1217</v>
      </c>
      <c r="K570" s="130" t="s">
        <v>2884</v>
      </c>
      <c r="L570" s="131" t="s">
        <v>2885</v>
      </c>
    </row>
    <row r="571" spans="8:12">
      <c r="H571" s="133" t="s">
        <v>1218</v>
      </c>
      <c r="I571" s="134" t="s">
        <v>1219</v>
      </c>
      <c r="K571" s="130" t="s">
        <v>2886</v>
      </c>
      <c r="L571" s="131" t="s">
        <v>2887</v>
      </c>
    </row>
    <row r="572" spans="8:12">
      <c r="H572" s="133" t="s">
        <v>1220</v>
      </c>
      <c r="I572" s="134" t="s">
        <v>1221</v>
      </c>
      <c r="K572" s="130" t="s">
        <v>2888</v>
      </c>
      <c r="L572" s="131" t="s">
        <v>2889</v>
      </c>
    </row>
    <row r="573" spans="8:12">
      <c r="H573" s="133" t="s">
        <v>533</v>
      </c>
      <c r="I573" s="134" t="s">
        <v>534</v>
      </c>
      <c r="K573" s="130" t="s">
        <v>626</v>
      </c>
      <c r="L573" s="131" t="s">
        <v>627</v>
      </c>
    </row>
    <row r="574" spans="8:12">
      <c r="H574" s="133" t="s">
        <v>3250</v>
      </c>
      <c r="I574" s="134" t="s">
        <v>3251</v>
      </c>
      <c r="K574" s="130" t="s">
        <v>3281</v>
      </c>
      <c r="L574" s="131" t="s">
        <v>3262</v>
      </c>
    </row>
    <row r="575" spans="8:12">
      <c r="H575" s="133" t="s">
        <v>745</v>
      </c>
      <c r="I575" s="134" t="s">
        <v>746</v>
      </c>
      <c r="K575" s="130" t="s">
        <v>2247</v>
      </c>
      <c r="L575" s="131" t="s">
        <v>2248</v>
      </c>
    </row>
    <row r="576" spans="8:12">
      <c r="H576" s="133" t="s">
        <v>747</v>
      </c>
      <c r="I576" s="134" t="s">
        <v>748</v>
      </c>
      <c r="K576" s="130" t="s">
        <v>2249</v>
      </c>
      <c r="L576" s="131" t="s">
        <v>2250</v>
      </c>
    </row>
    <row r="577" spans="8:12">
      <c r="H577" s="133" t="s">
        <v>747</v>
      </c>
      <c r="I577" s="134" t="s">
        <v>748</v>
      </c>
      <c r="K577" s="130" t="s">
        <v>628</v>
      </c>
      <c r="L577" s="131" t="s">
        <v>629</v>
      </c>
    </row>
    <row r="578" spans="8:12">
      <c r="H578" s="133" t="s">
        <v>749</v>
      </c>
      <c r="I578" s="134" t="s">
        <v>750</v>
      </c>
      <c r="K578" s="130" t="s">
        <v>2251</v>
      </c>
      <c r="L578" s="131" t="s">
        <v>750</v>
      </c>
    </row>
    <row r="579" spans="8:12">
      <c r="H579" s="133" t="s">
        <v>3183</v>
      </c>
      <c r="I579" s="134" t="s">
        <v>725</v>
      </c>
      <c r="K579" s="130" t="s">
        <v>3195</v>
      </c>
      <c r="L579" s="131" t="s">
        <v>3196</v>
      </c>
    </row>
    <row r="580" spans="8:12">
      <c r="H580" s="133" t="s">
        <v>3183</v>
      </c>
      <c r="I580" s="134" t="s">
        <v>725</v>
      </c>
      <c r="K580" s="130" t="s">
        <v>3197</v>
      </c>
      <c r="L580" s="131" t="s">
        <v>3198</v>
      </c>
    </row>
    <row r="581" spans="8:12">
      <c r="H581" s="133" t="s">
        <v>1222</v>
      </c>
      <c r="I581" s="134" t="s">
        <v>1223</v>
      </c>
      <c r="K581" s="130" t="s">
        <v>2891</v>
      </c>
      <c r="L581" s="131" t="s">
        <v>2892</v>
      </c>
    </row>
    <row r="582" spans="8:12">
      <c r="H582" s="133" t="s">
        <v>751</v>
      </c>
      <c r="I582" s="134" t="s">
        <v>2087</v>
      </c>
      <c r="K582" s="130" t="s">
        <v>2252</v>
      </c>
      <c r="L582" s="131" t="s">
        <v>2253</v>
      </c>
    </row>
    <row r="583" spans="8:12">
      <c r="H583" s="133" t="s">
        <v>752</v>
      </c>
      <c r="I583" s="134" t="s">
        <v>753</v>
      </c>
      <c r="K583" s="130" t="s">
        <v>2254</v>
      </c>
      <c r="L583" s="131" t="s">
        <v>2255</v>
      </c>
    </row>
    <row r="584" spans="8:12">
      <c r="H584" s="133" t="s">
        <v>535</v>
      </c>
      <c r="I584" s="134" t="s">
        <v>787</v>
      </c>
      <c r="K584" s="130" t="s">
        <v>630</v>
      </c>
      <c r="L584" s="131" t="s">
        <v>2302</v>
      </c>
    </row>
    <row r="585" spans="8:12">
      <c r="H585" s="133" t="s">
        <v>1335</v>
      </c>
      <c r="I585" s="134" t="s">
        <v>1225</v>
      </c>
      <c r="K585" s="130" t="s">
        <v>1365</v>
      </c>
      <c r="L585" s="131" t="s">
        <v>1366</v>
      </c>
    </row>
    <row r="586" spans="8:12">
      <c r="H586" s="133" t="s">
        <v>1335</v>
      </c>
      <c r="I586" s="134" t="s">
        <v>1225</v>
      </c>
      <c r="K586" s="130" t="s">
        <v>1367</v>
      </c>
      <c r="L586" s="131" t="s">
        <v>1368</v>
      </c>
    </row>
    <row r="587" spans="8:12">
      <c r="H587" s="133" t="s">
        <v>1224</v>
      </c>
      <c r="I587" s="134" t="s">
        <v>536</v>
      </c>
      <c r="K587" s="130" t="s">
        <v>2893</v>
      </c>
      <c r="L587" s="131" t="s">
        <v>631</v>
      </c>
    </row>
    <row r="588" spans="8:12">
      <c r="H588" s="133" t="s">
        <v>754</v>
      </c>
      <c r="I588" s="134" t="s">
        <v>755</v>
      </c>
      <c r="K588" s="130" t="s">
        <v>2256</v>
      </c>
      <c r="L588" s="131" t="s">
        <v>755</v>
      </c>
    </row>
    <row r="589" spans="8:12">
      <c r="H589" s="133" t="s">
        <v>754</v>
      </c>
      <c r="I589" s="134" t="s">
        <v>755</v>
      </c>
      <c r="K589" s="130" t="s">
        <v>2257</v>
      </c>
      <c r="L589" s="131" t="s">
        <v>2258</v>
      </c>
    </row>
    <row r="590" spans="8:12">
      <c r="H590" s="133" t="s">
        <v>756</v>
      </c>
      <c r="I590" s="134" t="s">
        <v>757</v>
      </c>
      <c r="K590" s="130" t="s">
        <v>2259</v>
      </c>
      <c r="L590" s="131" t="s">
        <v>2260</v>
      </c>
    </row>
    <row r="591" spans="8:12">
      <c r="H591" s="133" t="s">
        <v>758</v>
      </c>
      <c r="I591" s="134" t="s">
        <v>759</v>
      </c>
      <c r="K591" s="130" t="s">
        <v>2261</v>
      </c>
      <c r="L591" s="131" t="s">
        <v>759</v>
      </c>
    </row>
    <row r="592" spans="8:12">
      <c r="H592" s="133" t="s">
        <v>760</v>
      </c>
      <c r="I592" s="134" t="s">
        <v>761</v>
      </c>
      <c r="K592" s="130" t="s">
        <v>2262</v>
      </c>
      <c r="L592" s="131" t="s">
        <v>2263</v>
      </c>
    </row>
    <row r="593" spans="8:12">
      <c r="H593" s="133" t="s">
        <v>762</v>
      </c>
      <c r="I593" s="134" t="s">
        <v>763</v>
      </c>
      <c r="K593" s="130" t="s">
        <v>2264</v>
      </c>
      <c r="L593" s="131" t="s">
        <v>2265</v>
      </c>
    </row>
    <row r="594" spans="8:12">
      <c r="H594" s="133" t="s">
        <v>764</v>
      </c>
      <c r="I594" s="134" t="s">
        <v>765</v>
      </c>
      <c r="K594" s="130" t="s">
        <v>2266</v>
      </c>
      <c r="L594" s="131" t="s">
        <v>765</v>
      </c>
    </row>
    <row r="595" spans="8:12">
      <c r="H595" s="133" t="s">
        <v>766</v>
      </c>
      <c r="I595" s="134" t="s">
        <v>767</v>
      </c>
      <c r="K595" s="130" t="s">
        <v>2267</v>
      </c>
      <c r="L595" s="131" t="s">
        <v>2268</v>
      </c>
    </row>
    <row r="596" spans="8:12">
      <c r="H596" s="133" t="s">
        <v>766</v>
      </c>
      <c r="I596" s="134" t="s">
        <v>767</v>
      </c>
      <c r="K596" s="130" t="s">
        <v>2269</v>
      </c>
      <c r="L596" s="131" t="s">
        <v>2270</v>
      </c>
    </row>
    <row r="597" spans="8:12">
      <c r="H597" s="133" t="s">
        <v>768</v>
      </c>
      <c r="I597" s="134" t="s">
        <v>2182</v>
      </c>
      <c r="K597" s="130" t="s">
        <v>2271</v>
      </c>
      <c r="L597" s="131" t="s">
        <v>2272</v>
      </c>
    </row>
    <row r="598" spans="8:12">
      <c r="H598" s="133" t="s">
        <v>769</v>
      </c>
      <c r="I598" s="134" t="s">
        <v>770</v>
      </c>
      <c r="K598" s="130" t="s">
        <v>2273</v>
      </c>
      <c r="L598" s="131" t="s">
        <v>2274</v>
      </c>
    </row>
    <row r="599" spans="8:12">
      <c r="H599" s="133" t="s">
        <v>769</v>
      </c>
      <c r="I599" s="134" t="s">
        <v>770</v>
      </c>
      <c r="K599" s="130" t="s">
        <v>2275</v>
      </c>
      <c r="L599" s="131" t="s">
        <v>2276</v>
      </c>
    </row>
    <row r="600" spans="8:12">
      <c r="H600" s="133" t="s">
        <v>769</v>
      </c>
      <c r="I600" s="134" t="s">
        <v>770</v>
      </c>
      <c r="K600" s="130" t="s">
        <v>2277</v>
      </c>
      <c r="L600" s="131" t="s">
        <v>2278</v>
      </c>
    </row>
    <row r="601" spans="8:12">
      <c r="H601" s="133" t="s">
        <v>771</v>
      </c>
      <c r="I601" s="134" t="s">
        <v>772</v>
      </c>
      <c r="K601" s="130" t="s">
        <v>2279</v>
      </c>
      <c r="L601" s="131" t="s">
        <v>2280</v>
      </c>
    </row>
    <row r="602" spans="8:12">
      <c r="H602" s="133" t="s">
        <v>771</v>
      </c>
      <c r="I602" s="129" t="s">
        <v>772</v>
      </c>
      <c r="K602" s="130" t="s">
        <v>2281</v>
      </c>
      <c r="L602" s="131" t="s">
        <v>2282</v>
      </c>
    </row>
    <row r="603" spans="8:12">
      <c r="H603" s="133" t="s">
        <v>773</v>
      </c>
      <c r="I603" s="134" t="s">
        <v>537</v>
      </c>
      <c r="K603" s="130" t="s">
        <v>2283</v>
      </c>
      <c r="L603" s="131" t="s">
        <v>2284</v>
      </c>
    </row>
    <row r="604" spans="8:12">
      <c r="H604" s="133" t="s">
        <v>774</v>
      </c>
      <c r="I604" s="134" t="s">
        <v>775</v>
      </c>
      <c r="K604" s="130" t="s">
        <v>2285</v>
      </c>
      <c r="L604" s="131" t="s">
        <v>2286</v>
      </c>
    </row>
    <row r="605" spans="8:12">
      <c r="H605" s="133" t="s">
        <v>776</v>
      </c>
      <c r="I605" s="134" t="s">
        <v>777</v>
      </c>
      <c r="K605" s="130" t="s">
        <v>2287</v>
      </c>
      <c r="L605" s="131" t="s">
        <v>2288</v>
      </c>
    </row>
    <row r="606" spans="8:12">
      <c r="H606" s="133" t="s">
        <v>776</v>
      </c>
      <c r="I606" s="134" t="s">
        <v>777</v>
      </c>
      <c r="K606" s="130" t="s">
        <v>2289</v>
      </c>
      <c r="L606" s="131" t="s">
        <v>2290</v>
      </c>
    </row>
    <row r="607" spans="8:12">
      <c r="H607" s="133" t="s">
        <v>778</v>
      </c>
      <c r="I607" s="134" t="s">
        <v>779</v>
      </c>
      <c r="K607" s="130" t="s">
        <v>2291</v>
      </c>
      <c r="L607" s="131" t="s">
        <v>779</v>
      </c>
    </row>
    <row r="608" spans="8:12">
      <c r="H608" s="133" t="s">
        <v>778</v>
      </c>
      <c r="I608" s="134" t="s">
        <v>779</v>
      </c>
      <c r="K608" s="130" t="s">
        <v>2292</v>
      </c>
      <c r="L608" s="131" t="s">
        <v>2293</v>
      </c>
    </row>
    <row r="609" spans="8:12">
      <c r="H609" s="133" t="s">
        <v>780</v>
      </c>
      <c r="I609" s="134" t="s">
        <v>781</v>
      </c>
      <c r="K609" s="130" t="s">
        <v>2294</v>
      </c>
      <c r="L609" s="131" t="s">
        <v>781</v>
      </c>
    </row>
    <row r="610" spans="8:12">
      <c r="H610" s="133" t="s">
        <v>782</v>
      </c>
      <c r="I610" s="134" t="s">
        <v>783</v>
      </c>
      <c r="K610" s="130" t="s">
        <v>2295</v>
      </c>
      <c r="L610" s="131" t="s">
        <v>632</v>
      </c>
    </row>
    <row r="611" spans="8:12">
      <c r="H611" s="133" t="s">
        <v>784</v>
      </c>
      <c r="I611" s="134" t="s">
        <v>785</v>
      </c>
      <c r="K611" s="130" t="s">
        <v>2296</v>
      </c>
      <c r="L611" s="131" t="s">
        <v>2297</v>
      </c>
    </row>
    <row r="612" spans="8:12">
      <c r="H612" s="133" t="s">
        <v>786</v>
      </c>
      <c r="I612" s="134" t="s">
        <v>1336</v>
      </c>
      <c r="K612" s="130" t="s">
        <v>2298</v>
      </c>
      <c r="L612" s="131" t="s">
        <v>2299</v>
      </c>
    </row>
    <row r="613" spans="8:12">
      <c r="H613" s="133" t="s">
        <v>786</v>
      </c>
      <c r="I613" s="129" t="s">
        <v>1336</v>
      </c>
      <c r="K613" s="130" t="s">
        <v>2772</v>
      </c>
      <c r="L613" s="131" t="s">
        <v>2773</v>
      </c>
    </row>
    <row r="614" spans="8:12">
      <c r="H614" s="133" t="s">
        <v>786</v>
      </c>
      <c r="I614" s="134" t="s">
        <v>1336</v>
      </c>
      <c r="K614" s="130" t="s">
        <v>2300</v>
      </c>
      <c r="L614" s="131" t="s">
        <v>2301</v>
      </c>
    </row>
    <row r="615" spans="8:12">
      <c r="H615" s="133" t="s">
        <v>788</v>
      </c>
      <c r="I615" s="134" t="s">
        <v>789</v>
      </c>
      <c r="K615" s="130" t="s">
        <v>2303</v>
      </c>
      <c r="L615" s="131" t="s">
        <v>2304</v>
      </c>
    </row>
    <row r="616" spans="8:12">
      <c r="H616" s="133" t="s">
        <v>788</v>
      </c>
      <c r="I616" s="134" t="s">
        <v>789</v>
      </c>
      <c r="K616" s="130" t="s">
        <v>2305</v>
      </c>
      <c r="L616" s="131" t="s">
        <v>2306</v>
      </c>
    </row>
    <row r="617" spans="8:12">
      <c r="H617" s="133" t="s">
        <v>790</v>
      </c>
      <c r="I617" s="134" t="s">
        <v>791</v>
      </c>
      <c r="K617" s="130" t="s">
        <v>2307</v>
      </c>
      <c r="L617" s="131" t="s">
        <v>2308</v>
      </c>
    </row>
    <row r="618" spans="8:12">
      <c r="H618" s="133" t="s">
        <v>790</v>
      </c>
      <c r="I618" s="134" t="s">
        <v>791</v>
      </c>
      <c r="K618" s="130" t="s">
        <v>2309</v>
      </c>
      <c r="L618" s="131" t="s">
        <v>2310</v>
      </c>
    </row>
    <row r="619" spans="8:12">
      <c r="H619" s="133" t="s">
        <v>792</v>
      </c>
      <c r="I619" s="134" t="s">
        <v>793</v>
      </c>
      <c r="K619" s="130" t="s">
        <v>2311</v>
      </c>
      <c r="L619" s="131" t="s">
        <v>3263</v>
      </c>
    </row>
    <row r="620" spans="8:12">
      <c r="H620" s="133" t="s">
        <v>792</v>
      </c>
      <c r="I620" s="134" t="s">
        <v>793</v>
      </c>
      <c r="K620" s="130" t="s">
        <v>2312</v>
      </c>
      <c r="L620" s="131" t="s">
        <v>3264</v>
      </c>
    </row>
    <row r="621" spans="8:12">
      <c r="H621" s="133" t="s">
        <v>794</v>
      </c>
      <c r="I621" s="134" t="s">
        <v>538</v>
      </c>
      <c r="K621" s="130" t="s">
        <v>2313</v>
      </c>
      <c r="L621" s="131" t="s">
        <v>633</v>
      </c>
    </row>
    <row r="622" spans="8:12">
      <c r="H622" s="133" t="s">
        <v>797</v>
      </c>
      <c r="I622" s="134" t="s">
        <v>539</v>
      </c>
      <c r="K622" s="130" t="s">
        <v>2315</v>
      </c>
      <c r="L622" s="131" t="s">
        <v>2316</v>
      </c>
    </row>
    <row r="623" spans="8:12">
      <c r="H623" s="133" t="s">
        <v>2185</v>
      </c>
      <c r="I623" s="134" t="s">
        <v>2186</v>
      </c>
      <c r="K623" s="130" t="s">
        <v>3074</v>
      </c>
      <c r="L623" s="131" t="s">
        <v>2187</v>
      </c>
    </row>
    <row r="624" spans="8:12">
      <c r="H624" s="133" t="s">
        <v>3157</v>
      </c>
      <c r="I624" s="134" t="s">
        <v>3158</v>
      </c>
      <c r="K624" s="130" t="s">
        <v>3199</v>
      </c>
      <c r="L624" s="131" t="s">
        <v>3172</v>
      </c>
    </row>
    <row r="625" spans="8:12">
      <c r="H625" s="133" t="s">
        <v>1226</v>
      </c>
      <c r="I625" s="134" t="s">
        <v>1227</v>
      </c>
      <c r="K625" s="130" t="s">
        <v>2894</v>
      </c>
      <c r="L625" s="131" t="s">
        <v>2895</v>
      </c>
    </row>
    <row r="626" spans="8:12">
      <c r="H626" s="133" t="s">
        <v>1228</v>
      </c>
      <c r="I626" s="134" t="s">
        <v>540</v>
      </c>
      <c r="K626" s="130" t="s">
        <v>2896</v>
      </c>
      <c r="L626" s="131" t="s">
        <v>634</v>
      </c>
    </row>
    <row r="627" spans="8:12">
      <c r="H627" s="133" t="s">
        <v>1229</v>
      </c>
      <c r="I627" s="134" t="s">
        <v>1230</v>
      </c>
      <c r="K627" s="130" t="s">
        <v>2897</v>
      </c>
      <c r="L627" s="131" t="s">
        <v>2898</v>
      </c>
    </row>
    <row r="628" spans="8:12">
      <c r="H628" s="133" t="s">
        <v>2188</v>
      </c>
      <c r="I628" s="134" t="s">
        <v>1238</v>
      </c>
      <c r="K628" s="130" t="s">
        <v>2189</v>
      </c>
      <c r="L628" s="131" t="s">
        <v>2778</v>
      </c>
    </row>
    <row r="629" spans="8:12">
      <c r="H629" s="133" t="s">
        <v>3218</v>
      </c>
      <c r="I629" s="134" t="s">
        <v>2183</v>
      </c>
      <c r="K629" s="130" t="s">
        <v>3227</v>
      </c>
      <c r="L629" s="131" t="s">
        <v>2184</v>
      </c>
    </row>
    <row r="630" spans="8:12">
      <c r="H630" s="133" t="s">
        <v>795</v>
      </c>
      <c r="I630" s="134" t="s">
        <v>3219</v>
      </c>
      <c r="K630" s="130" t="s">
        <v>2314</v>
      </c>
      <c r="L630" s="131" t="s">
        <v>796</v>
      </c>
    </row>
    <row r="631" spans="8:12">
      <c r="H631" s="133" t="s">
        <v>795</v>
      </c>
      <c r="I631" s="134" t="s">
        <v>3219</v>
      </c>
      <c r="K631" s="130" t="s">
        <v>3228</v>
      </c>
      <c r="L631" s="131" t="s">
        <v>812</v>
      </c>
    </row>
    <row r="632" spans="8:12">
      <c r="H632" s="133" t="s">
        <v>798</v>
      </c>
      <c r="I632" s="134" t="s">
        <v>799</v>
      </c>
      <c r="K632" s="130" t="s">
        <v>2317</v>
      </c>
      <c r="L632" s="131" t="s">
        <v>799</v>
      </c>
    </row>
    <row r="633" spans="8:12">
      <c r="H633" s="133" t="s">
        <v>798</v>
      </c>
      <c r="I633" s="134" t="s">
        <v>799</v>
      </c>
      <c r="K633" s="130" t="s">
        <v>2318</v>
      </c>
      <c r="L633" s="131" t="s">
        <v>2319</v>
      </c>
    </row>
    <row r="634" spans="8:12">
      <c r="H634" s="133" t="s">
        <v>800</v>
      </c>
      <c r="I634" s="134" t="s">
        <v>801</v>
      </c>
      <c r="K634" s="130" t="s">
        <v>2320</v>
      </c>
      <c r="L634" s="131" t="s">
        <v>801</v>
      </c>
    </row>
    <row r="635" spans="8:12">
      <c r="H635" s="133" t="s">
        <v>800</v>
      </c>
      <c r="I635" s="134" t="s">
        <v>801</v>
      </c>
      <c r="K635" s="130" t="s">
        <v>2321</v>
      </c>
      <c r="L635" s="131" t="s">
        <v>3075</v>
      </c>
    </row>
    <row r="636" spans="8:12">
      <c r="H636" s="133" t="s">
        <v>802</v>
      </c>
      <c r="I636" s="134" t="s">
        <v>803</v>
      </c>
      <c r="K636" s="130" t="s">
        <v>2322</v>
      </c>
      <c r="L636" s="131" t="s">
        <v>803</v>
      </c>
    </row>
    <row r="637" spans="8:12">
      <c r="H637" s="133" t="s">
        <v>804</v>
      </c>
      <c r="I637" s="134" t="s">
        <v>805</v>
      </c>
      <c r="K637" s="130" t="s">
        <v>2323</v>
      </c>
      <c r="L637" s="131" t="s">
        <v>2324</v>
      </c>
    </row>
    <row r="638" spans="8:12">
      <c r="H638" s="133" t="s">
        <v>806</v>
      </c>
      <c r="I638" s="134" t="s">
        <v>541</v>
      </c>
      <c r="K638" s="130" t="s">
        <v>2325</v>
      </c>
      <c r="L638" s="131" t="s">
        <v>2326</v>
      </c>
    </row>
    <row r="639" spans="8:12">
      <c r="H639" s="133" t="s">
        <v>806</v>
      </c>
      <c r="I639" s="134" t="s">
        <v>541</v>
      </c>
      <c r="K639" s="130" t="s">
        <v>2327</v>
      </c>
      <c r="L639" s="131" t="s">
        <v>2328</v>
      </c>
    </row>
    <row r="640" spans="8:12">
      <c r="H640" s="133" t="s">
        <v>806</v>
      </c>
      <c r="I640" s="134" t="s">
        <v>541</v>
      </c>
      <c r="K640" s="130" t="s">
        <v>2329</v>
      </c>
      <c r="L640" s="131" t="s">
        <v>2330</v>
      </c>
    </row>
    <row r="641" spans="8:12">
      <c r="H641" s="133" t="s">
        <v>807</v>
      </c>
      <c r="I641" s="134" t="s">
        <v>808</v>
      </c>
      <c r="K641" s="130" t="s">
        <v>2331</v>
      </c>
      <c r="L641" s="131" t="s">
        <v>808</v>
      </c>
    </row>
    <row r="642" spans="8:12">
      <c r="H642" s="133" t="s">
        <v>807</v>
      </c>
      <c r="I642" s="134" t="s">
        <v>808</v>
      </c>
      <c r="K642" s="130" t="s">
        <v>2332</v>
      </c>
      <c r="L642" s="131" t="s">
        <v>2333</v>
      </c>
    </row>
    <row r="643" spans="8:12">
      <c r="H643" s="133" t="s">
        <v>809</v>
      </c>
      <c r="I643" s="134" t="s">
        <v>2088</v>
      </c>
      <c r="K643" s="130" t="s">
        <v>2334</v>
      </c>
      <c r="L643" s="131" t="s">
        <v>2335</v>
      </c>
    </row>
    <row r="644" spans="8:12">
      <c r="H644" s="133" t="s">
        <v>810</v>
      </c>
      <c r="I644" s="134" t="s">
        <v>811</v>
      </c>
      <c r="K644" s="130" t="s">
        <v>2336</v>
      </c>
      <c r="L644" s="131" t="s">
        <v>811</v>
      </c>
    </row>
    <row r="645" spans="8:12">
      <c r="H645" s="133" t="s">
        <v>813</v>
      </c>
      <c r="I645" s="134" t="s">
        <v>814</v>
      </c>
      <c r="K645" s="130" t="s">
        <v>2337</v>
      </c>
      <c r="L645" s="131" t="s">
        <v>635</v>
      </c>
    </row>
    <row r="646" spans="8:12">
      <c r="H646" s="133" t="s">
        <v>815</v>
      </c>
      <c r="I646" s="135" t="s">
        <v>816</v>
      </c>
      <c r="K646" s="130" t="s">
        <v>2338</v>
      </c>
      <c r="L646" s="131" t="s">
        <v>2339</v>
      </c>
    </row>
    <row r="647" spans="8:12">
      <c r="H647" s="133" t="s">
        <v>815</v>
      </c>
      <c r="I647" s="134" t="s">
        <v>816</v>
      </c>
      <c r="K647" s="130" t="s">
        <v>2340</v>
      </c>
      <c r="L647" s="131" t="s">
        <v>2341</v>
      </c>
    </row>
    <row r="648" spans="8:12">
      <c r="H648" s="133" t="s">
        <v>817</v>
      </c>
      <c r="I648" s="134" t="s">
        <v>818</v>
      </c>
      <c r="K648" s="130" t="s">
        <v>2342</v>
      </c>
      <c r="L648" s="131" t="s">
        <v>2343</v>
      </c>
    </row>
    <row r="649" spans="8:12">
      <c r="H649" s="133" t="s">
        <v>819</v>
      </c>
      <c r="I649" s="134" t="s">
        <v>820</v>
      </c>
      <c r="K649" s="130" t="s">
        <v>2344</v>
      </c>
      <c r="L649" s="131" t="s">
        <v>820</v>
      </c>
    </row>
    <row r="650" spans="8:12">
      <c r="H650" s="133" t="s">
        <v>821</v>
      </c>
      <c r="I650" s="134" t="s">
        <v>822</v>
      </c>
      <c r="K650" s="130" t="s">
        <v>2345</v>
      </c>
      <c r="L650" s="131" t="s">
        <v>822</v>
      </c>
    </row>
    <row r="651" spans="8:12">
      <c r="H651" s="133" t="s">
        <v>823</v>
      </c>
      <c r="I651" s="134" t="s">
        <v>824</v>
      </c>
      <c r="K651" s="130" t="s">
        <v>2346</v>
      </c>
      <c r="L651" s="131" t="s">
        <v>824</v>
      </c>
    </row>
    <row r="652" spans="8:12">
      <c r="H652" s="133" t="s">
        <v>823</v>
      </c>
      <c r="I652" s="134" t="s">
        <v>824</v>
      </c>
      <c r="K652" s="130" t="s">
        <v>2347</v>
      </c>
      <c r="L652" s="131" t="s">
        <v>2348</v>
      </c>
    </row>
    <row r="653" spans="8:12">
      <c r="H653" s="133" t="s">
        <v>825</v>
      </c>
      <c r="I653" s="134" t="s">
        <v>826</v>
      </c>
      <c r="K653" s="130" t="s">
        <v>2349</v>
      </c>
      <c r="L653" s="131" t="s">
        <v>826</v>
      </c>
    </row>
    <row r="654" spans="8:12">
      <c r="H654" s="133" t="s">
        <v>825</v>
      </c>
      <c r="I654" s="134" t="s">
        <v>826</v>
      </c>
      <c r="K654" s="130" t="s">
        <v>2350</v>
      </c>
      <c r="L654" s="131" t="s">
        <v>2351</v>
      </c>
    </row>
    <row r="655" spans="8:12">
      <c r="H655" s="133" t="s">
        <v>825</v>
      </c>
      <c r="I655" s="134" t="s">
        <v>826</v>
      </c>
      <c r="K655" s="130" t="s">
        <v>2352</v>
      </c>
      <c r="L655" s="131" t="s">
        <v>2353</v>
      </c>
    </row>
    <row r="656" spans="8:12">
      <c r="H656" s="133" t="s">
        <v>825</v>
      </c>
      <c r="I656" s="134" t="s">
        <v>826</v>
      </c>
      <c r="K656" s="130" t="s">
        <v>2354</v>
      </c>
      <c r="L656" s="131" t="s">
        <v>2355</v>
      </c>
    </row>
    <row r="657" spans="8:12">
      <c r="H657" s="133" t="s">
        <v>827</v>
      </c>
      <c r="I657" s="134" t="s">
        <v>828</v>
      </c>
      <c r="K657" s="130" t="s">
        <v>2356</v>
      </c>
      <c r="L657" s="131" t="s">
        <v>636</v>
      </c>
    </row>
    <row r="658" spans="8:12">
      <c r="H658" s="133" t="s">
        <v>827</v>
      </c>
      <c r="I658" s="134" t="s">
        <v>828</v>
      </c>
      <c r="K658" s="130" t="s">
        <v>2357</v>
      </c>
      <c r="L658" s="131" t="s">
        <v>637</v>
      </c>
    </row>
    <row r="659" spans="8:12">
      <c r="H659" s="133" t="s">
        <v>829</v>
      </c>
      <c r="I659" s="134" t="s">
        <v>830</v>
      </c>
      <c r="K659" s="130" t="s">
        <v>2358</v>
      </c>
      <c r="L659" s="131" t="s">
        <v>2359</v>
      </c>
    </row>
    <row r="660" spans="8:12">
      <c r="H660" s="133" t="s">
        <v>831</v>
      </c>
      <c r="I660" s="134" t="s">
        <v>832</v>
      </c>
      <c r="K660" s="130" t="s">
        <v>2360</v>
      </c>
      <c r="L660" s="131" t="s">
        <v>2361</v>
      </c>
    </row>
    <row r="661" spans="8:12">
      <c r="H661" s="133" t="s">
        <v>833</v>
      </c>
      <c r="I661" s="134" t="s">
        <v>834</v>
      </c>
      <c r="K661" s="130" t="s">
        <v>2362</v>
      </c>
      <c r="L661" s="131" t="s">
        <v>834</v>
      </c>
    </row>
    <row r="662" spans="8:12">
      <c r="H662" s="133" t="s">
        <v>835</v>
      </c>
      <c r="I662" s="134" t="s">
        <v>836</v>
      </c>
      <c r="K662" s="130" t="s">
        <v>2363</v>
      </c>
      <c r="L662" s="131" t="s">
        <v>2364</v>
      </c>
    </row>
    <row r="663" spans="8:12">
      <c r="H663" s="133" t="s">
        <v>835</v>
      </c>
      <c r="I663" s="134" t="s">
        <v>836</v>
      </c>
      <c r="K663" s="130" t="s">
        <v>2365</v>
      </c>
      <c r="L663" s="131" t="s">
        <v>2366</v>
      </c>
    </row>
    <row r="664" spans="8:12">
      <c r="H664" s="133" t="s">
        <v>835</v>
      </c>
      <c r="I664" s="134" t="s">
        <v>836</v>
      </c>
      <c r="K664" s="130" t="s">
        <v>2367</v>
      </c>
      <c r="L664" s="131" t="s">
        <v>2368</v>
      </c>
    </row>
    <row r="665" spans="8:12">
      <c r="H665" s="133" t="s">
        <v>837</v>
      </c>
      <c r="I665" s="134" t="s">
        <v>838</v>
      </c>
      <c r="K665" s="130" t="s">
        <v>2369</v>
      </c>
      <c r="L665" s="131" t="s">
        <v>2370</v>
      </c>
    </row>
    <row r="666" spans="8:12">
      <c r="H666" s="133" t="s">
        <v>837</v>
      </c>
      <c r="I666" s="134" t="s">
        <v>838</v>
      </c>
      <c r="K666" s="130" t="s">
        <v>2371</v>
      </c>
      <c r="L666" s="131" t="s">
        <v>2372</v>
      </c>
    </row>
    <row r="667" spans="8:12">
      <c r="H667" s="133" t="s">
        <v>839</v>
      </c>
      <c r="I667" s="134" t="s">
        <v>840</v>
      </c>
      <c r="K667" s="130" t="s">
        <v>2373</v>
      </c>
      <c r="L667" s="131" t="s">
        <v>2374</v>
      </c>
    </row>
    <row r="668" spans="8:12">
      <c r="H668" s="133" t="s">
        <v>841</v>
      </c>
      <c r="I668" s="134" t="s">
        <v>842</v>
      </c>
      <c r="K668" s="130" t="s">
        <v>2375</v>
      </c>
      <c r="L668" s="131" t="s">
        <v>2376</v>
      </c>
    </row>
    <row r="669" spans="8:12">
      <c r="H669" s="133" t="s">
        <v>841</v>
      </c>
      <c r="I669" s="134" t="s">
        <v>842</v>
      </c>
      <c r="K669" s="130" t="s">
        <v>2377</v>
      </c>
      <c r="L669" s="131" t="s">
        <v>2378</v>
      </c>
    </row>
    <row r="670" spans="8:12">
      <c r="H670" s="133" t="s">
        <v>843</v>
      </c>
      <c r="I670" s="134" t="s">
        <v>844</v>
      </c>
      <c r="K670" s="130" t="s">
        <v>2379</v>
      </c>
      <c r="L670" s="131" t="s">
        <v>2380</v>
      </c>
    </row>
    <row r="671" spans="8:12">
      <c r="H671" s="133" t="s">
        <v>845</v>
      </c>
      <c r="I671" s="134" t="s">
        <v>846</v>
      </c>
      <c r="K671" s="130" t="s">
        <v>2381</v>
      </c>
      <c r="L671" s="131" t="s">
        <v>2382</v>
      </c>
    </row>
    <row r="672" spans="8:12">
      <c r="H672" s="133" t="s">
        <v>847</v>
      </c>
      <c r="I672" s="134" t="s">
        <v>848</v>
      </c>
      <c r="K672" s="130" t="s">
        <v>2383</v>
      </c>
      <c r="L672" s="131" t="s">
        <v>2384</v>
      </c>
    </row>
    <row r="673" spans="8:12">
      <c r="H673" s="133" t="s">
        <v>849</v>
      </c>
      <c r="I673" s="134" t="s">
        <v>850</v>
      </c>
      <c r="K673" s="130" t="s">
        <v>2385</v>
      </c>
      <c r="L673" s="131" t="s">
        <v>2386</v>
      </c>
    </row>
    <row r="674" spans="8:12">
      <c r="H674" s="133" t="s">
        <v>849</v>
      </c>
      <c r="I674" s="134" t="s">
        <v>850</v>
      </c>
      <c r="K674" s="130" t="s">
        <v>2387</v>
      </c>
      <c r="L674" s="131" t="s">
        <v>2388</v>
      </c>
    </row>
    <row r="675" spans="8:12">
      <c r="H675" s="131" t="s">
        <v>851</v>
      </c>
      <c r="I675" s="130" t="s">
        <v>852</v>
      </c>
      <c r="K675" s="130" t="s">
        <v>2389</v>
      </c>
      <c r="L675" s="131" t="s">
        <v>2390</v>
      </c>
    </row>
    <row r="676" spans="8:12">
      <c r="H676" s="131" t="s">
        <v>853</v>
      </c>
      <c r="I676" s="130" t="s">
        <v>854</v>
      </c>
      <c r="K676" s="130" t="s">
        <v>2391</v>
      </c>
      <c r="L676" s="131" t="s">
        <v>2392</v>
      </c>
    </row>
    <row r="677" spans="8:12">
      <c r="H677" s="131" t="s">
        <v>853</v>
      </c>
      <c r="I677" s="130" t="s">
        <v>854</v>
      </c>
      <c r="K677" s="130" t="s">
        <v>2393</v>
      </c>
      <c r="L677" s="131" t="s">
        <v>2394</v>
      </c>
    </row>
    <row r="678" spans="8:12">
      <c r="H678" s="131" t="s">
        <v>855</v>
      </c>
      <c r="I678" s="130" t="s">
        <v>856</v>
      </c>
      <c r="K678" s="130" t="s">
        <v>2395</v>
      </c>
      <c r="L678" s="131" t="s">
        <v>2396</v>
      </c>
    </row>
    <row r="679" spans="8:12">
      <c r="H679" s="131" t="s">
        <v>857</v>
      </c>
      <c r="I679" s="130" t="s">
        <v>858</v>
      </c>
      <c r="K679" s="130" t="s">
        <v>2397</v>
      </c>
      <c r="L679" s="131" t="s">
        <v>2398</v>
      </c>
    </row>
    <row r="680" spans="8:12">
      <c r="H680" s="131" t="s">
        <v>857</v>
      </c>
      <c r="I680" s="130" t="s">
        <v>858</v>
      </c>
      <c r="K680" s="130" t="s">
        <v>2399</v>
      </c>
      <c r="L680" s="131" t="s">
        <v>2400</v>
      </c>
    </row>
    <row r="681" spans="8:12">
      <c r="H681" s="131" t="s">
        <v>859</v>
      </c>
      <c r="I681" s="130" t="s">
        <v>860</v>
      </c>
      <c r="K681" s="130" t="s">
        <v>2401</v>
      </c>
      <c r="L681" s="131" t="s">
        <v>638</v>
      </c>
    </row>
    <row r="682" spans="8:12">
      <c r="H682" s="131" t="s">
        <v>861</v>
      </c>
      <c r="I682" s="130" t="s">
        <v>862</v>
      </c>
      <c r="K682" s="130" t="s">
        <v>2402</v>
      </c>
      <c r="L682" s="131" t="s">
        <v>2403</v>
      </c>
    </row>
    <row r="683" spans="8:12">
      <c r="H683" s="131" t="s">
        <v>863</v>
      </c>
      <c r="I683" s="130" t="s">
        <v>864</v>
      </c>
      <c r="K683" s="130" t="s">
        <v>2404</v>
      </c>
      <c r="L683" s="131" t="s">
        <v>2405</v>
      </c>
    </row>
    <row r="684" spans="8:12">
      <c r="H684" s="131" t="s">
        <v>865</v>
      </c>
      <c r="I684" s="130" t="s">
        <v>866</v>
      </c>
      <c r="K684" s="130" t="s">
        <v>2406</v>
      </c>
      <c r="L684" s="131" t="s">
        <v>2407</v>
      </c>
    </row>
    <row r="685" spans="8:12">
      <c r="H685" s="131" t="s">
        <v>865</v>
      </c>
      <c r="I685" s="130" t="s">
        <v>866</v>
      </c>
      <c r="K685" s="130" t="s">
        <v>2408</v>
      </c>
      <c r="L685" s="131" t="s">
        <v>2409</v>
      </c>
    </row>
    <row r="686" spans="8:12">
      <c r="H686" s="131" t="s">
        <v>865</v>
      </c>
      <c r="I686" s="130" t="s">
        <v>866</v>
      </c>
      <c r="K686" s="130" t="s">
        <v>2410</v>
      </c>
      <c r="L686" s="131" t="s">
        <v>2411</v>
      </c>
    </row>
    <row r="687" spans="8:12">
      <c r="H687" s="131" t="s">
        <v>867</v>
      </c>
      <c r="I687" s="130" t="s">
        <v>868</v>
      </c>
      <c r="K687" s="130" t="s">
        <v>2412</v>
      </c>
      <c r="L687" s="131" t="s">
        <v>2413</v>
      </c>
    </row>
    <row r="688" spans="8:12">
      <c r="H688" s="131" t="s">
        <v>869</v>
      </c>
      <c r="I688" s="130" t="s">
        <v>870</v>
      </c>
      <c r="K688" s="130" t="s">
        <v>2414</v>
      </c>
      <c r="L688" s="131" t="s">
        <v>2415</v>
      </c>
    </row>
    <row r="689" spans="8:12">
      <c r="H689" s="131" t="s">
        <v>869</v>
      </c>
      <c r="I689" s="130" t="s">
        <v>870</v>
      </c>
      <c r="K689" s="130" t="s">
        <v>2416</v>
      </c>
      <c r="L689" s="131" t="s">
        <v>2417</v>
      </c>
    </row>
    <row r="690" spans="8:12">
      <c r="H690" s="131" t="s">
        <v>871</v>
      </c>
      <c r="I690" s="130" t="s">
        <v>872</v>
      </c>
      <c r="K690" s="130" t="s">
        <v>2418</v>
      </c>
      <c r="L690" s="131" t="s">
        <v>639</v>
      </c>
    </row>
    <row r="691" spans="8:12">
      <c r="H691" s="131" t="s">
        <v>873</v>
      </c>
      <c r="I691" s="130" t="s">
        <v>542</v>
      </c>
      <c r="K691" s="130" t="s">
        <v>2419</v>
      </c>
      <c r="L691" s="131" t="s">
        <v>2420</v>
      </c>
    </row>
    <row r="692" spans="8:12">
      <c r="H692" s="131" t="s">
        <v>873</v>
      </c>
      <c r="I692" s="130" t="s">
        <v>542</v>
      </c>
      <c r="K692" s="130" t="s">
        <v>2421</v>
      </c>
      <c r="L692" s="131" t="s">
        <v>3076</v>
      </c>
    </row>
    <row r="693" spans="8:12">
      <c r="H693" s="131" t="s">
        <v>874</v>
      </c>
      <c r="I693" s="130" t="s">
        <v>543</v>
      </c>
      <c r="K693" s="130" t="s">
        <v>2422</v>
      </c>
      <c r="L693" s="131" t="s">
        <v>2423</v>
      </c>
    </row>
    <row r="694" spans="8:12">
      <c r="H694" s="131" t="s">
        <v>874</v>
      </c>
      <c r="I694" s="130" t="s">
        <v>543</v>
      </c>
      <c r="K694" s="130" t="s">
        <v>2424</v>
      </c>
      <c r="L694" s="131" t="s">
        <v>2425</v>
      </c>
    </row>
    <row r="695" spans="8:12">
      <c r="H695" s="131" t="s">
        <v>875</v>
      </c>
      <c r="I695" s="130" t="s">
        <v>544</v>
      </c>
      <c r="K695" s="130" t="s">
        <v>640</v>
      </c>
      <c r="L695" s="131" t="s">
        <v>2426</v>
      </c>
    </row>
    <row r="696" spans="8:12">
      <c r="H696" s="131" t="s">
        <v>875</v>
      </c>
      <c r="I696" s="130" t="s">
        <v>544</v>
      </c>
      <c r="K696" s="130" t="s">
        <v>641</v>
      </c>
      <c r="L696" s="131" t="s">
        <v>3173</v>
      </c>
    </row>
    <row r="697" spans="8:12">
      <c r="H697" s="131" t="s">
        <v>876</v>
      </c>
      <c r="I697" s="130" t="s">
        <v>545</v>
      </c>
      <c r="K697" s="130" t="s">
        <v>642</v>
      </c>
      <c r="L697" s="131" t="s">
        <v>2427</v>
      </c>
    </row>
    <row r="698" spans="8:12">
      <c r="H698" s="131" t="s">
        <v>876</v>
      </c>
      <c r="I698" s="130" t="s">
        <v>545</v>
      </c>
      <c r="K698" s="130" t="s">
        <v>643</v>
      </c>
      <c r="L698" s="131" t="s">
        <v>2428</v>
      </c>
    </row>
    <row r="699" spans="8:12">
      <c r="H699" s="131" t="s">
        <v>877</v>
      </c>
      <c r="I699" s="130" t="s">
        <v>546</v>
      </c>
      <c r="K699" s="130" t="s">
        <v>2429</v>
      </c>
      <c r="L699" s="131" t="s">
        <v>644</v>
      </c>
    </row>
    <row r="700" spans="8:12">
      <c r="H700" s="131" t="s">
        <v>878</v>
      </c>
      <c r="I700" s="130" t="s">
        <v>547</v>
      </c>
      <c r="K700" s="130" t="s">
        <v>2430</v>
      </c>
      <c r="L700" s="131" t="s">
        <v>645</v>
      </c>
    </row>
    <row r="701" spans="8:12">
      <c r="H701" s="131" t="s">
        <v>878</v>
      </c>
      <c r="I701" s="130" t="s">
        <v>547</v>
      </c>
      <c r="K701" s="130" t="s">
        <v>2431</v>
      </c>
      <c r="L701" s="131" t="s">
        <v>2432</v>
      </c>
    </row>
    <row r="702" spans="8:12">
      <c r="H702" s="131" t="s">
        <v>879</v>
      </c>
      <c r="I702" s="130" t="s">
        <v>548</v>
      </c>
      <c r="K702" s="130" t="s">
        <v>2433</v>
      </c>
      <c r="L702" s="131" t="s">
        <v>2434</v>
      </c>
    </row>
    <row r="703" spans="8:12">
      <c r="H703" s="131" t="s">
        <v>1337</v>
      </c>
      <c r="I703" s="130" t="s">
        <v>1338</v>
      </c>
      <c r="K703" s="130" t="s">
        <v>1369</v>
      </c>
      <c r="L703" s="131" t="s">
        <v>1370</v>
      </c>
    </row>
    <row r="704" spans="8:12">
      <c r="H704" s="131" t="s">
        <v>2759</v>
      </c>
      <c r="I704" s="130" t="s">
        <v>2190</v>
      </c>
      <c r="K704" s="130" t="s">
        <v>2191</v>
      </c>
      <c r="L704" s="131" t="s">
        <v>2192</v>
      </c>
    </row>
    <row r="705" spans="8:12">
      <c r="H705" s="131" t="s">
        <v>2760</v>
      </c>
      <c r="I705" s="130" t="s">
        <v>2761</v>
      </c>
      <c r="K705" s="130" t="s">
        <v>2774</v>
      </c>
      <c r="L705" s="131" t="s">
        <v>2775</v>
      </c>
    </row>
    <row r="706" spans="8:12">
      <c r="H706" s="131" t="s">
        <v>2762</v>
      </c>
      <c r="I706" s="130" t="s">
        <v>2763</v>
      </c>
      <c r="K706" s="130" t="s">
        <v>2776</v>
      </c>
      <c r="L706" s="131" t="s">
        <v>2777</v>
      </c>
    </row>
    <row r="707" spans="8:12">
      <c r="H707" s="131" t="s">
        <v>2193</v>
      </c>
      <c r="I707" s="130" t="s">
        <v>2194</v>
      </c>
      <c r="K707" s="130" t="s">
        <v>3077</v>
      </c>
      <c r="L707" s="131" t="s">
        <v>2195</v>
      </c>
    </row>
    <row r="708" spans="8:12">
      <c r="H708" s="131" t="s">
        <v>1231</v>
      </c>
      <c r="I708" s="130" t="s">
        <v>1232</v>
      </c>
      <c r="K708" s="130" t="s">
        <v>2899</v>
      </c>
      <c r="L708" s="131" t="s">
        <v>2900</v>
      </c>
    </row>
    <row r="709" spans="8:12">
      <c r="H709" s="131" t="s">
        <v>1233</v>
      </c>
      <c r="I709" s="130" t="s">
        <v>1234</v>
      </c>
      <c r="K709" s="130" t="s">
        <v>2901</v>
      </c>
      <c r="L709" s="131" t="s">
        <v>2902</v>
      </c>
    </row>
    <row r="710" spans="8:12">
      <c r="H710" s="131" t="s">
        <v>1235</v>
      </c>
      <c r="I710" s="130" t="s">
        <v>549</v>
      </c>
      <c r="K710" s="130" t="s">
        <v>2903</v>
      </c>
      <c r="L710" s="131" t="s">
        <v>646</v>
      </c>
    </row>
    <row r="711" spans="8:12">
      <c r="H711" s="131" t="s">
        <v>1236</v>
      </c>
      <c r="I711" s="130" t="s">
        <v>1237</v>
      </c>
      <c r="K711" s="130" t="s">
        <v>2904</v>
      </c>
      <c r="L711" s="131" t="s">
        <v>2905</v>
      </c>
    </row>
    <row r="712" spans="8:12">
      <c r="H712" s="131" t="s">
        <v>1239</v>
      </c>
      <c r="I712" s="130" t="s">
        <v>1240</v>
      </c>
      <c r="K712" s="130" t="s">
        <v>2906</v>
      </c>
      <c r="L712" s="131" t="s">
        <v>2907</v>
      </c>
    </row>
    <row r="713" spans="8:12">
      <c r="H713" s="131" t="s">
        <v>1241</v>
      </c>
      <c r="I713" s="130" t="s">
        <v>1242</v>
      </c>
      <c r="K713" s="130" t="s">
        <v>2908</v>
      </c>
      <c r="L713" s="131" t="s">
        <v>2909</v>
      </c>
    </row>
    <row r="714" spans="8:12">
      <c r="H714" s="131" t="s">
        <v>880</v>
      </c>
      <c r="I714" s="130" t="s">
        <v>881</v>
      </c>
      <c r="K714" s="130" t="s">
        <v>2435</v>
      </c>
      <c r="L714" s="131" t="s">
        <v>2436</v>
      </c>
    </row>
    <row r="715" spans="8:12">
      <c r="H715" s="131" t="s">
        <v>880</v>
      </c>
      <c r="I715" s="130" t="s">
        <v>881</v>
      </c>
      <c r="K715" s="130" t="s">
        <v>2437</v>
      </c>
      <c r="L715" s="131" t="s">
        <v>2779</v>
      </c>
    </row>
    <row r="716" spans="8:12">
      <c r="H716" s="131" t="s">
        <v>882</v>
      </c>
      <c r="I716" s="130" t="s">
        <v>883</v>
      </c>
      <c r="K716" s="130" t="s">
        <v>2438</v>
      </c>
      <c r="L716" s="131" t="s">
        <v>2439</v>
      </c>
    </row>
    <row r="717" spans="8:12">
      <c r="H717" s="131" t="s">
        <v>884</v>
      </c>
      <c r="I717" s="130" t="s">
        <v>885</v>
      </c>
      <c r="K717" s="130" t="s">
        <v>2440</v>
      </c>
      <c r="L717" s="131" t="s">
        <v>2441</v>
      </c>
    </row>
    <row r="718" spans="8:12">
      <c r="H718" s="131" t="s">
        <v>884</v>
      </c>
      <c r="I718" s="130" t="s">
        <v>885</v>
      </c>
      <c r="K718" s="130" t="s">
        <v>2100</v>
      </c>
      <c r="L718" s="131" t="s">
        <v>1371</v>
      </c>
    </row>
    <row r="719" spans="8:12">
      <c r="H719" s="131" t="s">
        <v>886</v>
      </c>
      <c r="I719" s="130" t="s">
        <v>887</v>
      </c>
      <c r="K719" s="130" t="s">
        <v>2442</v>
      </c>
      <c r="L719" s="131" t="s">
        <v>2443</v>
      </c>
    </row>
    <row r="720" spans="8:12">
      <c r="H720" s="131" t="s">
        <v>886</v>
      </c>
      <c r="I720" s="130" t="s">
        <v>887</v>
      </c>
      <c r="K720" s="130" t="s">
        <v>2444</v>
      </c>
      <c r="L720" s="131" t="s">
        <v>2445</v>
      </c>
    </row>
    <row r="721" spans="8:12">
      <c r="H721" s="131" t="s">
        <v>888</v>
      </c>
      <c r="I721" s="130" t="s">
        <v>889</v>
      </c>
      <c r="K721" s="130" t="s">
        <v>2446</v>
      </c>
      <c r="L721" s="131" t="s">
        <v>2447</v>
      </c>
    </row>
    <row r="722" spans="8:12">
      <c r="H722" s="131" t="s">
        <v>890</v>
      </c>
      <c r="I722" s="130" t="s">
        <v>891</v>
      </c>
      <c r="K722" s="130" t="s">
        <v>2448</v>
      </c>
      <c r="L722" s="131" t="s">
        <v>2456</v>
      </c>
    </row>
    <row r="723" spans="8:12">
      <c r="H723" s="131" t="s">
        <v>892</v>
      </c>
      <c r="I723" s="130" t="s">
        <v>893</v>
      </c>
      <c r="K723" s="130" t="s">
        <v>2457</v>
      </c>
      <c r="L723" s="131" t="s">
        <v>2458</v>
      </c>
    </row>
    <row r="724" spans="8:12">
      <c r="H724" s="131" t="s">
        <v>894</v>
      </c>
      <c r="I724" s="130" t="s">
        <v>895</v>
      </c>
      <c r="K724" s="130" t="s">
        <v>2459</v>
      </c>
      <c r="L724" s="131" t="s">
        <v>2460</v>
      </c>
    </row>
    <row r="725" spans="8:12">
      <c r="H725" s="131" t="s">
        <v>896</v>
      </c>
      <c r="I725" s="130" t="s">
        <v>897</v>
      </c>
      <c r="K725" s="130" t="s">
        <v>2461</v>
      </c>
      <c r="L725" s="131" t="s">
        <v>897</v>
      </c>
    </row>
    <row r="726" spans="8:12">
      <c r="H726" s="131" t="s">
        <v>898</v>
      </c>
      <c r="I726" s="130" t="s">
        <v>899</v>
      </c>
      <c r="K726" s="130" t="s">
        <v>2462</v>
      </c>
      <c r="L726" s="131" t="s">
        <v>2463</v>
      </c>
    </row>
    <row r="727" spans="8:12">
      <c r="H727" s="131" t="s">
        <v>900</v>
      </c>
      <c r="I727" s="130" t="s">
        <v>901</v>
      </c>
      <c r="K727" s="130" t="s">
        <v>2464</v>
      </c>
      <c r="L727" s="131" t="s">
        <v>2465</v>
      </c>
    </row>
    <row r="728" spans="8:12">
      <c r="H728" s="131" t="s">
        <v>902</v>
      </c>
      <c r="I728" s="130" t="s">
        <v>903</v>
      </c>
      <c r="K728" s="130" t="s">
        <v>2466</v>
      </c>
      <c r="L728" s="131" t="s">
        <v>2467</v>
      </c>
    </row>
    <row r="729" spans="8:12">
      <c r="H729" s="131" t="s">
        <v>902</v>
      </c>
      <c r="I729" s="130" t="s">
        <v>903</v>
      </c>
      <c r="K729" s="130" t="s">
        <v>2468</v>
      </c>
      <c r="L729" s="131" t="s">
        <v>2469</v>
      </c>
    </row>
    <row r="730" spans="8:12">
      <c r="H730" s="131" t="s">
        <v>904</v>
      </c>
      <c r="I730" s="130" t="s">
        <v>905</v>
      </c>
      <c r="K730" s="130" t="s">
        <v>2470</v>
      </c>
      <c r="L730" s="131" t="s">
        <v>2471</v>
      </c>
    </row>
    <row r="731" spans="8:12">
      <c r="H731" s="131" t="s">
        <v>904</v>
      </c>
      <c r="I731" s="130" t="s">
        <v>905</v>
      </c>
      <c r="K731" s="130" t="s">
        <v>2472</v>
      </c>
      <c r="L731" s="131" t="s">
        <v>2473</v>
      </c>
    </row>
    <row r="732" spans="8:12">
      <c r="H732" s="131" t="s">
        <v>906</v>
      </c>
      <c r="I732" s="130" t="s">
        <v>907</v>
      </c>
      <c r="K732" s="130" t="s">
        <v>2474</v>
      </c>
      <c r="L732" s="131" t="s">
        <v>2475</v>
      </c>
    </row>
    <row r="733" spans="8:12">
      <c r="H733" s="131" t="s">
        <v>908</v>
      </c>
      <c r="I733" s="130" t="s">
        <v>909</v>
      </c>
      <c r="K733" s="130" t="s">
        <v>2476</v>
      </c>
      <c r="L733" s="131" t="s">
        <v>2477</v>
      </c>
    </row>
    <row r="734" spans="8:12">
      <c r="H734" s="131" t="s">
        <v>908</v>
      </c>
      <c r="I734" s="130" t="s">
        <v>909</v>
      </c>
      <c r="K734" s="130" t="s">
        <v>2478</v>
      </c>
      <c r="L734" s="131" t="s">
        <v>2479</v>
      </c>
    </row>
    <row r="735" spans="8:12">
      <c r="H735" s="131" t="s">
        <v>910</v>
      </c>
      <c r="I735" s="130" t="s">
        <v>911</v>
      </c>
      <c r="K735" s="130" t="s">
        <v>2480</v>
      </c>
      <c r="L735" s="131" t="s">
        <v>911</v>
      </c>
    </row>
    <row r="736" spans="8:12">
      <c r="H736" s="131" t="s">
        <v>910</v>
      </c>
      <c r="I736" s="130" t="s">
        <v>911</v>
      </c>
      <c r="K736" s="130" t="s">
        <v>647</v>
      </c>
      <c r="L736" s="131" t="s">
        <v>648</v>
      </c>
    </row>
    <row r="737" spans="8:12">
      <c r="H737" s="131" t="s">
        <v>912</v>
      </c>
      <c r="I737" s="130" t="s">
        <v>913</v>
      </c>
      <c r="K737" s="130" t="s">
        <v>2481</v>
      </c>
      <c r="L737" s="131" t="s">
        <v>2482</v>
      </c>
    </row>
    <row r="738" spans="8:12">
      <c r="H738" s="131" t="s">
        <v>914</v>
      </c>
      <c r="I738" s="130" t="s">
        <v>915</v>
      </c>
      <c r="K738" s="130" t="s">
        <v>2483</v>
      </c>
      <c r="L738" s="131" t="s">
        <v>2484</v>
      </c>
    </row>
    <row r="739" spans="8:12">
      <c r="H739" s="131" t="s">
        <v>914</v>
      </c>
      <c r="I739" s="130" t="s">
        <v>915</v>
      </c>
      <c r="K739" s="130" t="s">
        <v>2485</v>
      </c>
      <c r="L739" s="131" t="s">
        <v>2486</v>
      </c>
    </row>
    <row r="740" spans="8:12">
      <c r="H740" s="131" t="s">
        <v>916</v>
      </c>
      <c r="I740" s="130" t="s">
        <v>917</v>
      </c>
      <c r="K740" s="130" t="s">
        <v>2487</v>
      </c>
      <c r="L740" s="131" t="s">
        <v>2488</v>
      </c>
    </row>
    <row r="741" spans="8:12">
      <c r="H741" s="131" t="s">
        <v>918</v>
      </c>
      <c r="I741" s="130" t="s">
        <v>919</v>
      </c>
      <c r="K741" s="130" t="s">
        <v>2489</v>
      </c>
      <c r="L741" s="131" t="s">
        <v>2490</v>
      </c>
    </row>
    <row r="742" spans="8:12">
      <c r="H742" s="131" t="s">
        <v>918</v>
      </c>
      <c r="I742" s="130" t="s">
        <v>919</v>
      </c>
      <c r="K742" s="130" t="s">
        <v>2491</v>
      </c>
      <c r="L742" s="131" t="s">
        <v>2492</v>
      </c>
    </row>
    <row r="743" spans="8:12">
      <c r="H743" s="131" t="s">
        <v>920</v>
      </c>
      <c r="I743" s="130" t="s">
        <v>550</v>
      </c>
      <c r="K743" s="130" t="s">
        <v>649</v>
      </c>
      <c r="L743" s="131" t="s">
        <v>650</v>
      </c>
    </row>
    <row r="744" spans="8:12">
      <c r="H744" s="131" t="s">
        <v>921</v>
      </c>
      <c r="I744" s="130" t="s">
        <v>551</v>
      </c>
      <c r="K744" s="130" t="s">
        <v>2493</v>
      </c>
      <c r="L744" s="131" t="s">
        <v>551</v>
      </c>
    </row>
    <row r="745" spans="8:12">
      <c r="H745" s="131" t="s">
        <v>922</v>
      </c>
      <c r="I745" s="130" t="s">
        <v>923</v>
      </c>
      <c r="K745" s="130" t="s">
        <v>2494</v>
      </c>
      <c r="L745" s="131" t="s">
        <v>2196</v>
      </c>
    </row>
    <row r="746" spans="8:12">
      <c r="H746" s="131" t="s">
        <v>924</v>
      </c>
      <c r="I746" s="130" t="s">
        <v>3220</v>
      </c>
      <c r="K746" s="130" t="s">
        <v>2495</v>
      </c>
      <c r="L746" s="131" t="s">
        <v>3265</v>
      </c>
    </row>
    <row r="747" spans="8:12">
      <c r="H747" s="131" t="s">
        <v>924</v>
      </c>
      <c r="I747" s="130" t="s">
        <v>3220</v>
      </c>
      <c r="K747" s="130" t="s">
        <v>652</v>
      </c>
      <c r="L747" s="131" t="s">
        <v>3266</v>
      </c>
    </row>
    <row r="748" spans="8:12">
      <c r="H748" s="131" t="s">
        <v>925</v>
      </c>
      <c r="I748" s="130" t="s">
        <v>553</v>
      </c>
      <c r="K748" s="130" t="s">
        <v>2496</v>
      </c>
      <c r="L748" s="131" t="s">
        <v>2497</v>
      </c>
    </row>
    <row r="749" spans="8:12">
      <c r="H749" s="131" t="s">
        <v>925</v>
      </c>
      <c r="I749" s="130" t="s">
        <v>553</v>
      </c>
      <c r="K749" s="130" t="s">
        <v>653</v>
      </c>
      <c r="L749" s="131" t="s">
        <v>2197</v>
      </c>
    </row>
    <row r="750" spans="8:12">
      <c r="H750" s="131" t="s">
        <v>925</v>
      </c>
      <c r="I750" s="130" t="s">
        <v>553</v>
      </c>
      <c r="K750" s="130" t="s">
        <v>3229</v>
      </c>
      <c r="L750" s="131" t="s">
        <v>2851</v>
      </c>
    </row>
    <row r="751" spans="8:12">
      <c r="H751" s="131" t="s">
        <v>554</v>
      </c>
      <c r="I751" s="130" t="s">
        <v>1244</v>
      </c>
      <c r="K751" s="130" t="s">
        <v>654</v>
      </c>
      <c r="L751" s="131" t="s">
        <v>655</v>
      </c>
    </row>
    <row r="752" spans="8:12">
      <c r="H752" s="131" t="s">
        <v>554</v>
      </c>
      <c r="I752" s="130" t="s">
        <v>1244</v>
      </c>
      <c r="K752" s="130" t="s">
        <v>656</v>
      </c>
      <c r="L752" s="131" t="s">
        <v>657</v>
      </c>
    </row>
    <row r="753" spans="8:12">
      <c r="H753" s="131" t="s">
        <v>1243</v>
      </c>
      <c r="I753" s="130" t="s">
        <v>1339</v>
      </c>
      <c r="K753" s="130" t="s">
        <v>2910</v>
      </c>
      <c r="L753" s="131" t="s">
        <v>2911</v>
      </c>
    </row>
    <row r="754" spans="8:12">
      <c r="H754" s="131" t="s">
        <v>1245</v>
      </c>
      <c r="I754" s="130" t="s">
        <v>1246</v>
      </c>
      <c r="K754" s="130" t="s">
        <v>2912</v>
      </c>
      <c r="L754" s="131" t="s">
        <v>2913</v>
      </c>
    </row>
    <row r="755" spans="8:12">
      <c r="H755" s="131" t="s">
        <v>1247</v>
      </c>
      <c r="I755" s="130" t="s">
        <v>1248</v>
      </c>
      <c r="K755" s="130" t="s">
        <v>2914</v>
      </c>
      <c r="L755" s="131" t="s">
        <v>1248</v>
      </c>
    </row>
    <row r="756" spans="8:12">
      <c r="H756" s="131" t="s">
        <v>1249</v>
      </c>
      <c r="I756" s="130" t="s">
        <v>1250</v>
      </c>
      <c r="K756" s="130" t="s">
        <v>2915</v>
      </c>
      <c r="L756" s="131" t="s">
        <v>2916</v>
      </c>
    </row>
    <row r="757" spans="8:12">
      <c r="H757" s="131" t="s">
        <v>1251</v>
      </c>
      <c r="I757" s="130" t="s">
        <v>1252</v>
      </c>
      <c r="K757" s="130" t="s">
        <v>2917</v>
      </c>
      <c r="L757" s="131" t="s">
        <v>2918</v>
      </c>
    </row>
    <row r="758" spans="8:12">
      <c r="H758" s="131" t="s">
        <v>3221</v>
      </c>
      <c r="I758" s="130" t="s">
        <v>552</v>
      </c>
      <c r="K758" s="130" t="s">
        <v>3230</v>
      </c>
      <c r="L758" s="131" t="s">
        <v>651</v>
      </c>
    </row>
    <row r="759" spans="8:12">
      <c r="H759" s="131" t="s">
        <v>926</v>
      </c>
      <c r="I759" s="130" t="s">
        <v>927</v>
      </c>
      <c r="K759" s="130" t="s">
        <v>2498</v>
      </c>
      <c r="L759" s="131" t="s">
        <v>927</v>
      </c>
    </row>
    <row r="760" spans="8:12">
      <c r="H760" s="131" t="s">
        <v>928</v>
      </c>
      <c r="I760" s="130" t="s">
        <v>929</v>
      </c>
      <c r="K760" s="130" t="s">
        <v>2499</v>
      </c>
      <c r="L760" s="131" t="s">
        <v>2500</v>
      </c>
    </row>
    <row r="761" spans="8:12">
      <c r="H761" s="131" t="s">
        <v>930</v>
      </c>
      <c r="I761" s="130" t="s">
        <v>931</v>
      </c>
      <c r="K761" s="130" t="s">
        <v>2501</v>
      </c>
      <c r="L761" s="131" t="s">
        <v>931</v>
      </c>
    </row>
    <row r="762" spans="8:12">
      <c r="H762" s="131" t="s">
        <v>932</v>
      </c>
      <c r="I762" s="130" t="s">
        <v>933</v>
      </c>
      <c r="K762" s="130" t="s">
        <v>2502</v>
      </c>
      <c r="L762" s="131" t="s">
        <v>3174</v>
      </c>
    </row>
    <row r="763" spans="8:12">
      <c r="H763" s="131" t="s">
        <v>932</v>
      </c>
      <c r="I763" s="130" t="s">
        <v>933</v>
      </c>
      <c r="K763" s="130" t="s">
        <v>2503</v>
      </c>
      <c r="L763" s="131" t="s">
        <v>3175</v>
      </c>
    </row>
    <row r="764" spans="8:12">
      <c r="H764" s="131" t="s">
        <v>934</v>
      </c>
      <c r="I764" s="130" t="s">
        <v>935</v>
      </c>
      <c r="K764" s="130" t="s">
        <v>2504</v>
      </c>
      <c r="L764" s="131" t="s">
        <v>2505</v>
      </c>
    </row>
    <row r="765" spans="8:12">
      <c r="H765" s="131" t="s">
        <v>2198</v>
      </c>
      <c r="I765" s="130" t="s">
        <v>2199</v>
      </c>
      <c r="K765" s="130" t="s">
        <v>3078</v>
      </c>
      <c r="L765" s="131" t="s">
        <v>2200</v>
      </c>
    </row>
    <row r="766" spans="8:12">
      <c r="H766" s="131" t="s">
        <v>3159</v>
      </c>
      <c r="I766" s="130" t="s">
        <v>1340</v>
      </c>
      <c r="K766" s="130" t="s">
        <v>3200</v>
      </c>
      <c r="L766" s="131" t="s">
        <v>3176</v>
      </c>
    </row>
    <row r="767" spans="8:12">
      <c r="H767" s="131" t="s">
        <v>3159</v>
      </c>
      <c r="I767" s="130" t="s">
        <v>1340</v>
      </c>
      <c r="K767" s="130" t="s">
        <v>3177</v>
      </c>
      <c r="L767" s="131" t="s">
        <v>3201</v>
      </c>
    </row>
    <row r="768" spans="8:12">
      <c r="H768" s="131" t="s">
        <v>1253</v>
      </c>
      <c r="I768" s="130" t="s">
        <v>1254</v>
      </c>
      <c r="K768" s="130" t="s">
        <v>2919</v>
      </c>
      <c r="L768" s="131" t="s">
        <v>2920</v>
      </c>
    </row>
    <row r="769" spans="8:12">
      <c r="H769" s="131" t="s">
        <v>1255</v>
      </c>
      <c r="I769" s="130" t="s">
        <v>1256</v>
      </c>
      <c r="K769" s="130" t="s">
        <v>2921</v>
      </c>
      <c r="L769" s="131" t="s">
        <v>2922</v>
      </c>
    </row>
    <row r="770" spans="8:12">
      <c r="H770" s="131" t="s">
        <v>936</v>
      </c>
      <c r="I770" s="130" t="s">
        <v>937</v>
      </c>
      <c r="K770" s="130" t="s">
        <v>2506</v>
      </c>
      <c r="L770" s="131" t="s">
        <v>2507</v>
      </c>
    </row>
    <row r="771" spans="8:12">
      <c r="H771" s="131" t="s">
        <v>1257</v>
      </c>
      <c r="I771" s="130" t="s">
        <v>3059</v>
      </c>
      <c r="K771" s="130" t="s">
        <v>2923</v>
      </c>
      <c r="L771" s="131" t="s">
        <v>1258</v>
      </c>
    </row>
    <row r="772" spans="8:12">
      <c r="H772" s="131" t="s">
        <v>3184</v>
      </c>
      <c r="I772" s="130" t="s">
        <v>1259</v>
      </c>
      <c r="K772" s="130" t="s">
        <v>3231</v>
      </c>
      <c r="L772" s="131" t="s">
        <v>3202</v>
      </c>
    </row>
    <row r="773" spans="8:12">
      <c r="H773" s="131" t="s">
        <v>3184</v>
      </c>
      <c r="I773" s="130" t="s">
        <v>1259</v>
      </c>
      <c r="K773" s="130" t="s">
        <v>3203</v>
      </c>
      <c r="L773" s="131" t="s">
        <v>2924</v>
      </c>
    </row>
    <row r="774" spans="8:12">
      <c r="H774" s="131" t="s">
        <v>938</v>
      </c>
      <c r="I774" s="130" t="s">
        <v>939</v>
      </c>
      <c r="K774" s="130" t="s">
        <v>2508</v>
      </c>
      <c r="L774" s="131" t="s">
        <v>2509</v>
      </c>
    </row>
    <row r="775" spans="8:12">
      <c r="H775" s="131" t="s">
        <v>938</v>
      </c>
      <c r="I775" s="130" t="s">
        <v>939</v>
      </c>
      <c r="K775" s="130" t="s">
        <v>2510</v>
      </c>
      <c r="L775" s="131" t="s">
        <v>2511</v>
      </c>
    </row>
    <row r="776" spans="8:12">
      <c r="H776" s="131" t="s">
        <v>938</v>
      </c>
      <c r="I776" s="130" t="s">
        <v>939</v>
      </c>
      <c r="K776" s="130" t="s">
        <v>2512</v>
      </c>
      <c r="L776" s="131" t="s">
        <v>658</v>
      </c>
    </row>
    <row r="777" spans="8:12">
      <c r="H777" s="131" t="s">
        <v>940</v>
      </c>
      <c r="I777" s="130" t="s">
        <v>941</v>
      </c>
      <c r="K777" s="130" t="s">
        <v>2513</v>
      </c>
      <c r="L777" s="131" t="s">
        <v>2514</v>
      </c>
    </row>
    <row r="778" spans="8:12">
      <c r="H778" s="131" t="s">
        <v>940</v>
      </c>
      <c r="I778" s="130" t="s">
        <v>941</v>
      </c>
      <c r="K778" s="130" t="s">
        <v>2515</v>
      </c>
      <c r="L778" s="131" t="s">
        <v>2516</v>
      </c>
    </row>
    <row r="779" spans="8:12">
      <c r="H779" s="131" t="s">
        <v>940</v>
      </c>
      <c r="I779" s="130" t="s">
        <v>941</v>
      </c>
      <c r="K779" s="130" t="s">
        <v>2517</v>
      </c>
      <c r="L779" s="131" t="s">
        <v>2518</v>
      </c>
    </row>
    <row r="780" spans="8:12">
      <c r="H780" s="131" t="s">
        <v>942</v>
      </c>
      <c r="I780" s="130" t="s">
        <v>943</v>
      </c>
      <c r="K780" s="130" t="s">
        <v>2519</v>
      </c>
      <c r="L780" s="131" t="s">
        <v>2520</v>
      </c>
    </row>
    <row r="781" spans="8:12">
      <c r="H781" s="131" t="s">
        <v>944</v>
      </c>
      <c r="I781" s="130" t="s">
        <v>945</v>
      </c>
      <c r="K781" s="130" t="s">
        <v>2521</v>
      </c>
      <c r="L781" s="131" t="s">
        <v>2522</v>
      </c>
    </row>
    <row r="782" spans="8:12">
      <c r="H782" s="131" t="s">
        <v>944</v>
      </c>
      <c r="I782" s="130" t="s">
        <v>945</v>
      </c>
      <c r="K782" s="130" t="s">
        <v>2523</v>
      </c>
      <c r="L782" s="131" t="s">
        <v>1372</v>
      </c>
    </row>
    <row r="783" spans="8:12">
      <c r="H783" s="131" t="s">
        <v>946</v>
      </c>
      <c r="I783" s="130" t="s">
        <v>555</v>
      </c>
      <c r="K783" s="130" t="s">
        <v>2524</v>
      </c>
      <c r="L783" s="131" t="s">
        <v>2780</v>
      </c>
    </row>
    <row r="784" spans="8:12">
      <c r="H784" s="131" t="s">
        <v>947</v>
      </c>
      <c r="I784" s="130" t="s">
        <v>948</v>
      </c>
      <c r="K784" s="130" t="s">
        <v>2525</v>
      </c>
      <c r="L784" s="131" t="s">
        <v>2526</v>
      </c>
    </row>
    <row r="785" spans="8:12">
      <c r="H785" s="131" t="s">
        <v>947</v>
      </c>
      <c r="I785" s="130" t="s">
        <v>948</v>
      </c>
      <c r="K785" s="130" t="s">
        <v>2527</v>
      </c>
      <c r="L785" s="131" t="s">
        <v>2528</v>
      </c>
    </row>
    <row r="786" spans="8:12">
      <c r="H786" s="131" t="s">
        <v>949</v>
      </c>
      <c r="I786" s="130" t="s">
        <v>950</v>
      </c>
      <c r="K786" s="130" t="s">
        <v>2529</v>
      </c>
      <c r="L786" s="131" t="s">
        <v>2530</v>
      </c>
    </row>
    <row r="787" spans="8:12">
      <c r="H787" s="131" t="s">
        <v>949</v>
      </c>
      <c r="I787" s="130" t="s">
        <v>950</v>
      </c>
      <c r="K787" s="130" t="s">
        <v>2531</v>
      </c>
      <c r="L787" s="131" t="s">
        <v>2532</v>
      </c>
    </row>
    <row r="788" spans="8:12">
      <c r="H788" s="131" t="s">
        <v>951</v>
      </c>
      <c r="I788" s="130" t="s">
        <v>2089</v>
      </c>
      <c r="K788" s="130" t="s">
        <v>2533</v>
      </c>
      <c r="L788" s="131" t="s">
        <v>2534</v>
      </c>
    </row>
    <row r="789" spans="8:12">
      <c r="H789" s="131" t="s">
        <v>951</v>
      </c>
      <c r="I789" s="130" t="s">
        <v>2089</v>
      </c>
      <c r="K789" s="130" t="s">
        <v>2535</v>
      </c>
      <c r="L789" s="131" t="s">
        <v>2536</v>
      </c>
    </row>
    <row r="790" spans="8:12">
      <c r="H790" s="131" t="s">
        <v>952</v>
      </c>
      <c r="I790" s="130" t="s">
        <v>953</v>
      </c>
      <c r="K790" s="130" t="s">
        <v>2537</v>
      </c>
      <c r="L790" s="131" t="s">
        <v>2538</v>
      </c>
    </row>
    <row r="791" spans="8:12">
      <c r="H791" s="131" t="s">
        <v>952</v>
      </c>
      <c r="I791" s="130" t="s">
        <v>953</v>
      </c>
      <c r="K791" s="130" t="s">
        <v>2539</v>
      </c>
      <c r="L791" s="131" t="s">
        <v>2540</v>
      </c>
    </row>
    <row r="792" spans="8:12">
      <c r="H792" s="131" t="s">
        <v>954</v>
      </c>
      <c r="I792" s="130" t="s">
        <v>955</v>
      </c>
      <c r="K792" s="130" t="s">
        <v>2541</v>
      </c>
      <c r="L792" s="131" t="s">
        <v>2542</v>
      </c>
    </row>
    <row r="793" spans="8:12">
      <c r="H793" s="131" t="s">
        <v>954</v>
      </c>
      <c r="I793" s="130" t="s">
        <v>955</v>
      </c>
      <c r="K793" s="130" t="s">
        <v>2543</v>
      </c>
      <c r="L793" s="131" t="s">
        <v>2544</v>
      </c>
    </row>
    <row r="794" spans="8:12">
      <c r="H794" s="131" t="s">
        <v>956</v>
      </c>
      <c r="I794" s="130" t="s">
        <v>957</v>
      </c>
      <c r="K794" s="130" t="s">
        <v>2545</v>
      </c>
      <c r="L794" s="131" t="s">
        <v>2546</v>
      </c>
    </row>
    <row r="795" spans="8:12">
      <c r="H795" s="131" t="s">
        <v>956</v>
      </c>
      <c r="I795" s="130" t="s">
        <v>957</v>
      </c>
      <c r="K795" s="130" t="s">
        <v>2547</v>
      </c>
      <c r="L795" s="131" t="s">
        <v>2548</v>
      </c>
    </row>
    <row r="796" spans="8:12">
      <c r="H796" s="131" t="s">
        <v>958</v>
      </c>
      <c r="I796" s="130" t="s">
        <v>959</v>
      </c>
      <c r="K796" s="130" t="s">
        <v>2549</v>
      </c>
      <c r="L796" s="131" t="s">
        <v>2550</v>
      </c>
    </row>
    <row r="797" spans="8:12">
      <c r="H797" s="131" t="s">
        <v>960</v>
      </c>
      <c r="I797" s="130" t="s">
        <v>961</v>
      </c>
      <c r="K797" s="130" t="s">
        <v>2551</v>
      </c>
      <c r="L797" s="131" t="s">
        <v>961</v>
      </c>
    </row>
    <row r="798" spans="8:12">
      <c r="H798" s="131" t="s">
        <v>962</v>
      </c>
      <c r="I798" s="130" t="s">
        <v>963</v>
      </c>
      <c r="K798" s="130" t="s">
        <v>2552</v>
      </c>
      <c r="L798" s="131" t="s">
        <v>2553</v>
      </c>
    </row>
    <row r="799" spans="8:12">
      <c r="H799" s="131" t="s">
        <v>962</v>
      </c>
      <c r="I799" s="130" t="s">
        <v>963</v>
      </c>
      <c r="K799" s="130" t="s">
        <v>3204</v>
      </c>
      <c r="L799" s="131" t="s">
        <v>3267</v>
      </c>
    </row>
    <row r="800" spans="8:12">
      <c r="H800" s="131" t="s">
        <v>964</v>
      </c>
      <c r="I800" s="130" t="s">
        <v>965</v>
      </c>
      <c r="K800" s="130" t="s">
        <v>2554</v>
      </c>
      <c r="L800" s="131" t="s">
        <v>2555</v>
      </c>
    </row>
    <row r="801" spans="8:12">
      <c r="H801" s="131" t="s">
        <v>966</v>
      </c>
      <c r="I801" s="130" t="s">
        <v>967</v>
      </c>
      <c r="K801" s="130" t="s">
        <v>2556</v>
      </c>
      <c r="L801" s="131" t="s">
        <v>2557</v>
      </c>
    </row>
    <row r="802" spans="8:12">
      <c r="H802" s="131" t="s">
        <v>968</v>
      </c>
      <c r="I802" s="130" t="s">
        <v>969</v>
      </c>
      <c r="K802" s="130" t="s">
        <v>2558</v>
      </c>
      <c r="L802" s="131" t="s">
        <v>2559</v>
      </c>
    </row>
    <row r="803" spans="8:12">
      <c r="H803" s="131" t="s">
        <v>970</v>
      </c>
      <c r="I803" s="130" t="s">
        <v>971</v>
      </c>
      <c r="K803" s="130" t="s">
        <v>2560</v>
      </c>
      <c r="L803" s="131" t="s">
        <v>2561</v>
      </c>
    </row>
    <row r="804" spans="8:12">
      <c r="H804" s="131" t="s">
        <v>970</v>
      </c>
      <c r="I804" s="130" t="s">
        <v>971</v>
      </c>
      <c r="K804" s="130" t="s">
        <v>2562</v>
      </c>
      <c r="L804" s="131" t="s">
        <v>2563</v>
      </c>
    </row>
    <row r="805" spans="8:12">
      <c r="H805" s="131" t="s">
        <v>972</v>
      </c>
      <c r="I805" s="130" t="s">
        <v>973</v>
      </c>
      <c r="K805" s="130" t="s">
        <v>2564</v>
      </c>
      <c r="L805" s="131" t="s">
        <v>2565</v>
      </c>
    </row>
    <row r="806" spans="8:12">
      <c r="H806" s="131" t="s">
        <v>972</v>
      </c>
      <c r="I806" s="130" t="s">
        <v>973</v>
      </c>
      <c r="K806" s="130" t="s">
        <v>2566</v>
      </c>
      <c r="L806" s="131" t="s">
        <v>2567</v>
      </c>
    </row>
    <row r="807" spans="8:12">
      <c r="H807" s="131" t="s">
        <v>974</v>
      </c>
      <c r="I807" s="130" t="s">
        <v>975</v>
      </c>
      <c r="K807" s="130" t="s">
        <v>2568</v>
      </c>
      <c r="L807" s="131" t="s">
        <v>975</v>
      </c>
    </row>
    <row r="808" spans="8:12">
      <c r="H808" s="131" t="s">
        <v>974</v>
      </c>
      <c r="I808" s="130" t="s">
        <v>975</v>
      </c>
      <c r="K808" s="130" t="s">
        <v>2569</v>
      </c>
      <c r="L808" s="131" t="s">
        <v>2570</v>
      </c>
    </row>
    <row r="809" spans="8:12">
      <c r="H809" s="131" t="s">
        <v>976</v>
      </c>
      <c r="I809" s="130" t="s">
        <v>977</v>
      </c>
      <c r="K809" s="130" t="s">
        <v>2571</v>
      </c>
      <c r="L809" s="131" t="s">
        <v>2572</v>
      </c>
    </row>
    <row r="810" spans="8:12">
      <c r="H810" s="131" t="s">
        <v>976</v>
      </c>
      <c r="I810" s="130" t="s">
        <v>977</v>
      </c>
      <c r="K810" s="130" t="s">
        <v>2573</v>
      </c>
      <c r="L810" s="131" t="s">
        <v>2574</v>
      </c>
    </row>
    <row r="811" spans="8:12">
      <c r="H811" s="131" t="s">
        <v>978</v>
      </c>
      <c r="I811" s="130" t="s">
        <v>979</v>
      </c>
      <c r="K811" s="130" t="s">
        <v>2575</v>
      </c>
      <c r="L811" s="131" t="s">
        <v>1373</v>
      </c>
    </row>
    <row r="812" spans="8:12">
      <c r="H812" s="131" t="s">
        <v>978</v>
      </c>
      <c r="I812" s="130" t="s">
        <v>979</v>
      </c>
      <c r="K812" s="130" t="s">
        <v>2576</v>
      </c>
      <c r="L812" s="131" t="s">
        <v>1374</v>
      </c>
    </row>
    <row r="813" spans="8:12">
      <c r="H813" s="131" t="s">
        <v>1341</v>
      </c>
      <c r="I813" s="130" t="s">
        <v>1342</v>
      </c>
      <c r="K813" s="130" t="s">
        <v>1375</v>
      </c>
      <c r="L813" s="131" t="s">
        <v>1376</v>
      </c>
    </row>
    <row r="814" spans="8:12">
      <c r="H814" s="131" t="s">
        <v>1260</v>
      </c>
      <c r="I814" s="130" t="s">
        <v>1261</v>
      </c>
      <c r="K814" s="130" t="s">
        <v>2925</v>
      </c>
      <c r="L814" s="131" t="s">
        <v>2926</v>
      </c>
    </row>
    <row r="815" spans="8:12">
      <c r="H815" s="131" t="s">
        <v>980</v>
      </c>
      <c r="I815" s="130" t="s">
        <v>981</v>
      </c>
      <c r="K815" s="130" t="s">
        <v>2577</v>
      </c>
      <c r="L815" s="131" t="s">
        <v>2578</v>
      </c>
    </row>
    <row r="816" spans="8:12">
      <c r="H816" s="131" t="s">
        <v>982</v>
      </c>
      <c r="I816" s="130" t="s">
        <v>983</v>
      </c>
      <c r="K816" s="130" t="s">
        <v>2579</v>
      </c>
      <c r="L816" s="131" t="s">
        <v>2580</v>
      </c>
    </row>
    <row r="817" spans="8:12">
      <c r="H817" s="131" t="s">
        <v>984</v>
      </c>
      <c r="I817" s="130" t="s">
        <v>985</v>
      </c>
      <c r="K817" s="130" t="s">
        <v>2581</v>
      </c>
      <c r="L817" s="131" t="s">
        <v>2582</v>
      </c>
    </row>
    <row r="818" spans="8:12">
      <c r="H818" s="131" t="s">
        <v>986</v>
      </c>
      <c r="I818" s="130" t="s">
        <v>3160</v>
      </c>
      <c r="K818" s="130" t="s">
        <v>2583</v>
      </c>
      <c r="L818" s="131" t="s">
        <v>3178</v>
      </c>
    </row>
    <row r="819" spans="8:12">
      <c r="H819" s="131" t="s">
        <v>987</v>
      </c>
      <c r="I819" s="130" t="s">
        <v>988</v>
      </c>
      <c r="K819" s="130" t="s">
        <v>2584</v>
      </c>
      <c r="L819" s="131" t="s">
        <v>2585</v>
      </c>
    </row>
    <row r="820" spans="8:12">
      <c r="H820" s="131" t="s">
        <v>987</v>
      </c>
      <c r="I820" s="130" t="s">
        <v>988</v>
      </c>
      <c r="K820" s="130" t="s">
        <v>2586</v>
      </c>
      <c r="L820" s="131" t="s">
        <v>659</v>
      </c>
    </row>
    <row r="821" spans="8:12">
      <c r="H821" s="131" t="s">
        <v>1001</v>
      </c>
      <c r="I821" s="130" t="s">
        <v>556</v>
      </c>
      <c r="K821" s="130" t="s">
        <v>2587</v>
      </c>
      <c r="L821" s="131" t="s">
        <v>2589</v>
      </c>
    </row>
    <row r="822" spans="8:12">
      <c r="H822" s="131" t="s">
        <v>1001</v>
      </c>
      <c r="I822" s="130" t="s">
        <v>556</v>
      </c>
      <c r="K822" s="130" t="s">
        <v>660</v>
      </c>
      <c r="L822" s="131" t="s">
        <v>661</v>
      </c>
    </row>
    <row r="823" spans="8:12">
      <c r="H823" s="131" t="s">
        <v>1262</v>
      </c>
      <c r="I823" s="130" t="s">
        <v>1263</v>
      </c>
      <c r="K823" s="130" t="s">
        <v>2927</v>
      </c>
      <c r="L823" s="131" t="s">
        <v>2928</v>
      </c>
    </row>
    <row r="824" spans="8:12">
      <c r="H824" s="131" t="s">
        <v>1264</v>
      </c>
      <c r="I824" s="130" t="s">
        <v>1265</v>
      </c>
      <c r="K824" s="130" t="s">
        <v>2929</v>
      </c>
      <c r="L824" s="131" t="s">
        <v>2930</v>
      </c>
    </row>
    <row r="825" spans="8:12">
      <c r="H825" s="131" t="s">
        <v>1266</v>
      </c>
      <c r="I825" s="130" t="s">
        <v>1267</v>
      </c>
      <c r="K825" s="130" t="s">
        <v>2931</v>
      </c>
      <c r="L825" s="131" t="s">
        <v>2932</v>
      </c>
    </row>
    <row r="826" spans="8:12">
      <c r="H826" s="131" t="s">
        <v>1002</v>
      </c>
      <c r="I826" s="130" t="s">
        <v>1003</v>
      </c>
      <c r="K826" s="130" t="s">
        <v>2590</v>
      </c>
      <c r="L826" s="131" t="s">
        <v>1003</v>
      </c>
    </row>
    <row r="827" spans="8:12">
      <c r="H827" s="131" t="s">
        <v>1002</v>
      </c>
      <c r="I827" s="130" t="s">
        <v>1003</v>
      </c>
      <c r="K827" s="130" t="s">
        <v>2591</v>
      </c>
      <c r="L827" s="131" t="s">
        <v>2592</v>
      </c>
    </row>
    <row r="828" spans="8:12">
      <c r="H828" s="131" t="s">
        <v>1004</v>
      </c>
      <c r="I828" s="130" t="s">
        <v>1005</v>
      </c>
      <c r="K828" s="130" t="s">
        <v>2593</v>
      </c>
      <c r="L828" s="131" t="s">
        <v>2594</v>
      </c>
    </row>
    <row r="829" spans="8:12">
      <c r="H829" s="131" t="s">
        <v>1004</v>
      </c>
      <c r="I829" s="130" t="s">
        <v>1005</v>
      </c>
      <c r="K829" s="130" t="s">
        <v>2595</v>
      </c>
      <c r="L829" s="131" t="s">
        <v>2596</v>
      </c>
    </row>
    <row r="830" spans="8:12">
      <c r="H830" s="131" t="s">
        <v>1268</v>
      </c>
      <c r="I830" s="130" t="s">
        <v>1269</v>
      </c>
      <c r="K830" s="130" t="s">
        <v>2933</v>
      </c>
      <c r="L830" s="131" t="s">
        <v>2934</v>
      </c>
    </row>
    <row r="831" spans="8:12">
      <c r="H831" s="131" t="s">
        <v>1006</v>
      </c>
      <c r="I831" s="130" t="s">
        <v>1007</v>
      </c>
      <c r="K831" s="130" t="s">
        <v>2597</v>
      </c>
      <c r="L831" s="131" t="s">
        <v>2598</v>
      </c>
    </row>
    <row r="832" spans="8:12">
      <c r="H832" s="131" t="s">
        <v>1008</v>
      </c>
      <c r="I832" s="130" t="s">
        <v>1009</v>
      </c>
      <c r="K832" s="130" t="s">
        <v>2599</v>
      </c>
      <c r="L832" s="131" t="s">
        <v>2600</v>
      </c>
    </row>
    <row r="833" spans="8:12">
      <c r="H833" s="131" t="s">
        <v>1008</v>
      </c>
      <c r="I833" s="130" t="s">
        <v>1009</v>
      </c>
      <c r="K833" s="130" t="s">
        <v>2601</v>
      </c>
      <c r="L833" s="131" t="s">
        <v>2602</v>
      </c>
    </row>
    <row r="834" spans="8:12">
      <c r="H834" s="131" t="s">
        <v>1270</v>
      </c>
      <c r="I834" s="130" t="s">
        <v>1271</v>
      </c>
      <c r="K834" s="130" t="s">
        <v>2935</v>
      </c>
      <c r="L834" s="131" t="s">
        <v>2936</v>
      </c>
    </row>
    <row r="835" spans="8:12">
      <c r="H835" s="131" t="s">
        <v>1010</v>
      </c>
      <c r="I835" s="130" t="s">
        <v>1011</v>
      </c>
      <c r="K835" s="130" t="s">
        <v>2603</v>
      </c>
      <c r="L835" s="131" t="s">
        <v>1011</v>
      </c>
    </row>
    <row r="836" spans="8:12">
      <c r="H836" s="131" t="s">
        <v>1010</v>
      </c>
      <c r="I836" s="130" t="s">
        <v>1011</v>
      </c>
      <c r="K836" s="130" t="s">
        <v>2604</v>
      </c>
      <c r="L836" s="131" t="s">
        <v>2605</v>
      </c>
    </row>
    <row r="837" spans="8:12">
      <c r="H837" s="131" t="s">
        <v>1012</v>
      </c>
      <c r="I837" s="130" t="s">
        <v>1013</v>
      </c>
      <c r="K837" s="130" t="s">
        <v>2606</v>
      </c>
      <c r="L837" s="131" t="s">
        <v>2607</v>
      </c>
    </row>
    <row r="838" spans="8:12">
      <c r="H838" s="131" t="s">
        <v>1012</v>
      </c>
      <c r="I838" s="130" t="s">
        <v>1013</v>
      </c>
      <c r="K838" s="130" t="s">
        <v>2608</v>
      </c>
      <c r="L838" s="131" t="s">
        <v>662</v>
      </c>
    </row>
    <row r="839" spans="8:12">
      <c r="H839" s="131" t="s">
        <v>1014</v>
      </c>
      <c r="I839" s="130" t="s">
        <v>1015</v>
      </c>
      <c r="K839" s="130" t="s">
        <v>2609</v>
      </c>
      <c r="L839" s="131" t="s">
        <v>2610</v>
      </c>
    </row>
    <row r="840" spans="8:12">
      <c r="H840" s="131" t="s">
        <v>1014</v>
      </c>
      <c r="I840" s="130" t="s">
        <v>1015</v>
      </c>
      <c r="K840" s="130" t="s">
        <v>2611</v>
      </c>
      <c r="L840" s="131" t="s">
        <v>2612</v>
      </c>
    </row>
    <row r="841" spans="8:12">
      <c r="H841" s="131" t="s">
        <v>3185</v>
      </c>
      <c r="I841" s="130" t="s">
        <v>3186</v>
      </c>
      <c r="K841" s="130" t="s">
        <v>3205</v>
      </c>
      <c r="L841" s="131" t="s">
        <v>2158</v>
      </c>
    </row>
    <row r="842" spans="8:12">
      <c r="H842" s="131" t="s">
        <v>1272</v>
      </c>
      <c r="I842" s="130" t="s">
        <v>1273</v>
      </c>
      <c r="K842" s="130" t="s">
        <v>2937</v>
      </c>
      <c r="L842" s="131" t="s">
        <v>2938</v>
      </c>
    </row>
    <row r="843" spans="8:12">
      <c r="H843" s="131" t="s">
        <v>1274</v>
      </c>
      <c r="I843" s="130" t="s">
        <v>1275</v>
      </c>
      <c r="K843" s="130" t="s">
        <v>2939</v>
      </c>
      <c r="L843" s="131" t="s">
        <v>2940</v>
      </c>
    </row>
    <row r="844" spans="8:12">
      <c r="H844" s="131" t="s">
        <v>1016</v>
      </c>
      <c r="I844" s="130" t="s">
        <v>1017</v>
      </c>
      <c r="K844" s="130" t="s">
        <v>2613</v>
      </c>
      <c r="L844" s="131" t="s">
        <v>2614</v>
      </c>
    </row>
    <row r="845" spans="8:12">
      <c r="H845" s="131" t="s">
        <v>1018</v>
      </c>
      <c r="I845" s="130" t="s">
        <v>1019</v>
      </c>
      <c r="K845" s="130" t="s">
        <v>2615</v>
      </c>
      <c r="L845" s="131" t="s">
        <v>1019</v>
      </c>
    </row>
    <row r="846" spans="8:12">
      <c r="H846" s="131" t="s">
        <v>1020</v>
      </c>
      <c r="I846" s="130" t="s">
        <v>1021</v>
      </c>
      <c r="K846" s="130" t="s">
        <v>2616</v>
      </c>
      <c r="L846" s="131" t="s">
        <v>2617</v>
      </c>
    </row>
    <row r="847" spans="8:12">
      <c r="H847" s="131" t="s">
        <v>1022</v>
      </c>
      <c r="I847" s="130" t="s">
        <v>1023</v>
      </c>
      <c r="K847" s="130" t="s">
        <v>2618</v>
      </c>
      <c r="L847" s="131" t="s">
        <v>2619</v>
      </c>
    </row>
    <row r="848" spans="8:12">
      <c r="H848" s="131" t="s">
        <v>1022</v>
      </c>
      <c r="I848" s="130" t="s">
        <v>1023</v>
      </c>
      <c r="K848" s="130" t="s">
        <v>2101</v>
      </c>
      <c r="L848" s="131" t="s">
        <v>1574</v>
      </c>
    </row>
    <row r="849" spans="8:12">
      <c r="H849" s="131" t="s">
        <v>1022</v>
      </c>
      <c r="I849" s="130" t="s">
        <v>1023</v>
      </c>
      <c r="K849" s="130" t="s">
        <v>2102</v>
      </c>
      <c r="L849" s="131" t="s">
        <v>3079</v>
      </c>
    </row>
    <row r="850" spans="8:12">
      <c r="H850" s="131" t="s">
        <v>1024</v>
      </c>
      <c r="I850" s="130" t="s">
        <v>1025</v>
      </c>
      <c r="K850" s="130" t="s">
        <v>2620</v>
      </c>
      <c r="L850" s="131" t="s">
        <v>2781</v>
      </c>
    </row>
    <row r="851" spans="8:12">
      <c r="H851" s="131">
        <v>401005</v>
      </c>
      <c r="I851" s="130" t="e">
        <v>#N/A</v>
      </c>
      <c r="K851" s="130" t="s">
        <v>3282</v>
      </c>
      <c r="L851" s="131" t="s">
        <v>3149</v>
      </c>
    </row>
    <row r="852" spans="8:12">
      <c r="H852" s="131" t="s">
        <v>1024</v>
      </c>
      <c r="I852" s="130" t="s">
        <v>1025</v>
      </c>
      <c r="K852" s="130" t="s">
        <v>2621</v>
      </c>
      <c r="L852" s="131" t="s">
        <v>663</v>
      </c>
    </row>
    <row r="853" spans="8:12">
      <c r="H853" s="131" t="s">
        <v>1026</v>
      </c>
      <c r="I853" s="130" t="s">
        <v>1027</v>
      </c>
      <c r="K853" s="130" t="s">
        <v>2622</v>
      </c>
      <c r="L853" s="131" t="s">
        <v>2623</v>
      </c>
    </row>
    <row r="854" spans="8:12">
      <c r="H854" s="131" t="s">
        <v>1026</v>
      </c>
      <c r="I854" s="130" t="s">
        <v>1027</v>
      </c>
      <c r="K854" s="130" t="s">
        <v>2624</v>
      </c>
      <c r="L854" s="131" t="s">
        <v>2625</v>
      </c>
    </row>
    <row r="855" spans="8:12">
      <c r="H855" s="131" t="s">
        <v>1028</v>
      </c>
      <c r="I855" s="130" t="s">
        <v>1029</v>
      </c>
      <c r="K855" s="130" t="s">
        <v>2626</v>
      </c>
      <c r="L855" s="131" t="s">
        <v>2627</v>
      </c>
    </row>
    <row r="856" spans="8:12">
      <c r="H856" s="131" t="s">
        <v>1028</v>
      </c>
      <c r="I856" s="130" t="s">
        <v>1029</v>
      </c>
      <c r="K856" s="130" t="s">
        <v>2628</v>
      </c>
      <c r="L856" s="131" t="s">
        <v>3268</v>
      </c>
    </row>
    <row r="857" spans="8:12">
      <c r="H857" s="131" t="s">
        <v>1030</v>
      </c>
      <c r="I857" s="130" t="s">
        <v>1031</v>
      </c>
      <c r="K857" s="130" t="s">
        <v>2629</v>
      </c>
      <c r="L857" s="131" t="s">
        <v>1031</v>
      </c>
    </row>
    <row r="858" spans="8:12">
      <c r="H858" s="131" t="s">
        <v>1032</v>
      </c>
      <c r="I858" s="130" t="s">
        <v>1033</v>
      </c>
      <c r="K858" s="130" t="s">
        <v>2630</v>
      </c>
      <c r="L858" s="131" t="s">
        <v>1033</v>
      </c>
    </row>
    <row r="859" spans="8:12">
      <c r="H859" s="131" t="s">
        <v>1032</v>
      </c>
      <c r="I859" s="130" t="s">
        <v>1033</v>
      </c>
      <c r="K859" s="130" t="s">
        <v>2631</v>
      </c>
      <c r="L859" s="131" t="s">
        <v>2632</v>
      </c>
    </row>
    <row r="860" spans="8:12">
      <c r="H860" s="131" t="s">
        <v>1034</v>
      </c>
      <c r="I860" s="130" t="s">
        <v>557</v>
      </c>
      <c r="K860" s="130" t="s">
        <v>2782</v>
      </c>
      <c r="L860" s="131" t="s">
        <v>2783</v>
      </c>
    </row>
    <row r="861" spans="8:12">
      <c r="H861" s="131" t="s">
        <v>1034</v>
      </c>
      <c r="I861" s="130" t="s">
        <v>557</v>
      </c>
      <c r="K861" s="130" t="s">
        <v>2633</v>
      </c>
      <c r="L861" s="131" t="s">
        <v>664</v>
      </c>
    </row>
    <row r="862" spans="8:12">
      <c r="H862" s="131" t="s">
        <v>1034</v>
      </c>
      <c r="I862" s="130" t="s">
        <v>557</v>
      </c>
      <c r="K862" s="130" t="s">
        <v>2634</v>
      </c>
      <c r="L862" s="131" t="s">
        <v>665</v>
      </c>
    </row>
    <row r="863" spans="8:12">
      <c r="H863" s="131" t="s">
        <v>1035</v>
      </c>
      <c r="I863" s="130" t="s">
        <v>1036</v>
      </c>
      <c r="K863" s="130" t="s">
        <v>2635</v>
      </c>
      <c r="L863" s="131" t="s">
        <v>2636</v>
      </c>
    </row>
    <row r="864" spans="8:12">
      <c r="H864" s="131" t="s">
        <v>1035</v>
      </c>
      <c r="I864" s="130" t="s">
        <v>1036</v>
      </c>
      <c r="K864" s="130" t="s">
        <v>2637</v>
      </c>
      <c r="L864" s="131" t="s">
        <v>2638</v>
      </c>
    </row>
    <row r="865" spans="8:12">
      <c r="H865" s="131" t="s">
        <v>1035</v>
      </c>
      <c r="I865" s="130" t="s">
        <v>1036</v>
      </c>
      <c r="K865" s="130" t="s">
        <v>2639</v>
      </c>
      <c r="L865" s="131" t="s">
        <v>2640</v>
      </c>
    </row>
    <row r="866" spans="8:12">
      <c r="H866" s="131" t="s">
        <v>1037</v>
      </c>
      <c r="I866" s="130" t="s">
        <v>1038</v>
      </c>
      <c r="K866" s="130" t="s">
        <v>2641</v>
      </c>
      <c r="L866" s="131" t="s">
        <v>1038</v>
      </c>
    </row>
    <row r="867" spans="8:12">
      <c r="H867" s="131" t="s">
        <v>1039</v>
      </c>
      <c r="I867" s="130" t="s">
        <v>2201</v>
      </c>
      <c r="K867" s="130" t="s">
        <v>2642</v>
      </c>
      <c r="L867" s="131" t="s">
        <v>2643</v>
      </c>
    </row>
    <row r="868" spans="8:12">
      <c r="H868" s="131" t="s">
        <v>1039</v>
      </c>
      <c r="I868" s="130" t="s">
        <v>2201</v>
      </c>
      <c r="K868" s="130" t="s">
        <v>3283</v>
      </c>
      <c r="L868" s="131" t="s">
        <v>3269</v>
      </c>
    </row>
    <row r="869" spans="8:12">
      <c r="H869" s="131" t="s">
        <v>1039</v>
      </c>
      <c r="I869" s="130" t="s">
        <v>2201</v>
      </c>
      <c r="K869" s="130" t="s">
        <v>2644</v>
      </c>
      <c r="L869" s="131" t="s">
        <v>2645</v>
      </c>
    </row>
    <row r="870" spans="8:12">
      <c r="H870" s="131" t="s">
        <v>1040</v>
      </c>
      <c r="I870" s="130" t="s">
        <v>1041</v>
      </c>
      <c r="K870" s="130" t="s">
        <v>2646</v>
      </c>
      <c r="L870" s="131" t="s">
        <v>1041</v>
      </c>
    </row>
    <row r="871" spans="8:12">
      <c r="H871" s="131" t="s">
        <v>2090</v>
      </c>
      <c r="I871" s="130" t="s">
        <v>2091</v>
      </c>
      <c r="K871" s="130" t="s">
        <v>2103</v>
      </c>
      <c r="L871" s="131" t="s">
        <v>2091</v>
      </c>
    </row>
    <row r="872" spans="8:12">
      <c r="H872" s="131" t="s">
        <v>1042</v>
      </c>
      <c r="I872" s="130" t="s">
        <v>1043</v>
      </c>
      <c r="K872" s="130" t="s">
        <v>2647</v>
      </c>
      <c r="L872" s="131" t="s">
        <v>2648</v>
      </c>
    </row>
    <row r="873" spans="8:12">
      <c r="H873" s="131" t="s">
        <v>1044</v>
      </c>
      <c r="I873" s="130" t="s">
        <v>1045</v>
      </c>
      <c r="K873" s="130" t="s">
        <v>2649</v>
      </c>
      <c r="L873" s="131" t="s">
        <v>2650</v>
      </c>
    </row>
    <row r="874" spans="8:12">
      <c r="H874" s="131" t="s">
        <v>1044</v>
      </c>
      <c r="I874" s="130" t="s">
        <v>1045</v>
      </c>
      <c r="K874" s="130" t="s">
        <v>666</v>
      </c>
      <c r="L874" s="131" t="s">
        <v>667</v>
      </c>
    </row>
    <row r="875" spans="8:12">
      <c r="H875" s="131" t="s">
        <v>1044</v>
      </c>
      <c r="I875" s="130" t="s">
        <v>1045</v>
      </c>
      <c r="K875" s="130" t="s">
        <v>2651</v>
      </c>
      <c r="L875" s="131" t="s">
        <v>2652</v>
      </c>
    </row>
    <row r="876" spans="8:12">
      <c r="H876" s="131" t="s">
        <v>1046</v>
      </c>
      <c r="I876" s="130" t="s">
        <v>1047</v>
      </c>
      <c r="K876" s="130" t="s">
        <v>2653</v>
      </c>
      <c r="L876" s="131" t="s">
        <v>2654</v>
      </c>
    </row>
    <row r="877" spans="8:12">
      <c r="H877" s="131" t="s">
        <v>1046</v>
      </c>
      <c r="I877" s="130" t="s">
        <v>1047</v>
      </c>
      <c r="K877" s="130" t="s">
        <v>2655</v>
      </c>
      <c r="L877" s="131" t="s">
        <v>2656</v>
      </c>
    </row>
    <row r="878" spans="8:12">
      <c r="H878" s="131" t="s">
        <v>1048</v>
      </c>
      <c r="I878" s="130" t="s">
        <v>3187</v>
      </c>
      <c r="K878" s="130" t="s">
        <v>2657</v>
      </c>
      <c r="L878" s="131" t="s">
        <v>1049</v>
      </c>
    </row>
    <row r="879" spans="8:12">
      <c r="H879" s="131" t="s">
        <v>1050</v>
      </c>
      <c r="I879" s="130" t="s">
        <v>1051</v>
      </c>
      <c r="K879" s="130" t="s">
        <v>2658</v>
      </c>
      <c r="L879" s="131" t="s">
        <v>2659</v>
      </c>
    </row>
    <row r="880" spans="8:12">
      <c r="H880" s="131" t="s">
        <v>1050</v>
      </c>
      <c r="I880" s="130" t="s">
        <v>1051</v>
      </c>
      <c r="K880" s="130" t="s">
        <v>2660</v>
      </c>
      <c r="L880" s="131" t="s">
        <v>2661</v>
      </c>
    </row>
    <row r="881" spans="8:12">
      <c r="H881" s="131" t="s">
        <v>1052</v>
      </c>
      <c r="I881" s="130" t="s">
        <v>1053</v>
      </c>
      <c r="K881" s="130" t="s">
        <v>2662</v>
      </c>
      <c r="L881" s="131" t="s">
        <v>2663</v>
      </c>
    </row>
    <row r="882" spans="8:12">
      <c r="H882" s="131" t="s">
        <v>1052</v>
      </c>
      <c r="I882" s="130" t="s">
        <v>1053</v>
      </c>
      <c r="K882" s="130" t="s">
        <v>2664</v>
      </c>
      <c r="L882" s="131" t="s">
        <v>2665</v>
      </c>
    </row>
    <row r="883" spans="8:12">
      <c r="H883" s="131" t="s">
        <v>1054</v>
      </c>
      <c r="I883" s="130" t="s">
        <v>558</v>
      </c>
      <c r="K883" s="130" t="s">
        <v>2666</v>
      </c>
      <c r="L883" s="131" t="s">
        <v>668</v>
      </c>
    </row>
    <row r="884" spans="8:12">
      <c r="H884" s="131" t="s">
        <v>559</v>
      </c>
      <c r="I884" s="130" t="s">
        <v>2202</v>
      </c>
      <c r="K884" s="130" t="s">
        <v>2203</v>
      </c>
      <c r="L884" s="131" t="s">
        <v>669</v>
      </c>
    </row>
    <row r="885" spans="8:12">
      <c r="H885" s="131" t="s">
        <v>1276</v>
      </c>
      <c r="I885" s="130" t="s">
        <v>560</v>
      </c>
      <c r="K885" s="130" t="s">
        <v>2941</v>
      </c>
      <c r="L885" s="131" t="s">
        <v>670</v>
      </c>
    </row>
    <row r="886" spans="8:12">
      <c r="H886" s="131" t="s">
        <v>1277</v>
      </c>
      <c r="I886" s="130" t="s">
        <v>1278</v>
      </c>
      <c r="K886" s="130" t="s">
        <v>2942</v>
      </c>
      <c r="L886" s="131" t="s">
        <v>2943</v>
      </c>
    </row>
    <row r="887" spans="8:12">
      <c r="H887" s="131" t="s">
        <v>1279</v>
      </c>
      <c r="I887" s="130" t="s">
        <v>1280</v>
      </c>
      <c r="K887" s="130" t="s">
        <v>2944</v>
      </c>
      <c r="L887" s="131" t="s">
        <v>2945</v>
      </c>
    </row>
    <row r="888" spans="8:12">
      <c r="H888" s="131" t="s">
        <v>1281</v>
      </c>
      <c r="I888" s="130" t="s">
        <v>1282</v>
      </c>
      <c r="K888" s="130" t="s">
        <v>2946</v>
      </c>
      <c r="L888" s="131" t="s">
        <v>1282</v>
      </c>
    </row>
    <row r="889" spans="8:12">
      <c r="H889" s="131" t="s">
        <v>1283</v>
      </c>
      <c r="I889" s="130" t="s">
        <v>1284</v>
      </c>
      <c r="K889" s="130" t="s">
        <v>2947</v>
      </c>
      <c r="L889" s="131" t="s">
        <v>2948</v>
      </c>
    </row>
    <row r="890" spans="8:12">
      <c r="H890" s="131" t="s">
        <v>1055</v>
      </c>
      <c r="I890" s="130" t="s">
        <v>1056</v>
      </c>
      <c r="K890" s="130" t="s">
        <v>2667</v>
      </c>
      <c r="L890" s="131" t="s">
        <v>2668</v>
      </c>
    </row>
    <row r="891" spans="8:12">
      <c r="H891" s="131" t="s">
        <v>1055</v>
      </c>
      <c r="I891" s="130" t="s">
        <v>1056</v>
      </c>
      <c r="K891" s="130" t="s">
        <v>2669</v>
      </c>
      <c r="L891" s="131" t="s">
        <v>1377</v>
      </c>
    </row>
    <row r="892" spans="8:12">
      <c r="H892" s="131" t="s">
        <v>1285</v>
      </c>
      <c r="I892" s="130" t="s">
        <v>1286</v>
      </c>
      <c r="K892" s="130" t="s">
        <v>2949</v>
      </c>
      <c r="L892" s="131" t="s">
        <v>2950</v>
      </c>
    </row>
    <row r="893" spans="8:12">
      <c r="H893" s="131" t="s">
        <v>1287</v>
      </c>
      <c r="I893" s="130" t="s">
        <v>1288</v>
      </c>
      <c r="K893" s="130" t="s">
        <v>2951</v>
      </c>
      <c r="L893" s="131" t="s">
        <v>2952</v>
      </c>
    </row>
    <row r="894" spans="8:12">
      <c r="H894" s="131" t="s">
        <v>1057</v>
      </c>
      <c r="I894" s="130" t="s">
        <v>1058</v>
      </c>
      <c r="K894" s="130" t="s">
        <v>2670</v>
      </c>
      <c r="L894" s="131" t="s">
        <v>1058</v>
      </c>
    </row>
    <row r="895" spans="8:12">
      <c r="H895" s="131" t="s">
        <v>1059</v>
      </c>
      <c r="I895" s="130" t="s">
        <v>1060</v>
      </c>
      <c r="K895" s="130" t="s">
        <v>2671</v>
      </c>
      <c r="L895" s="131" t="s">
        <v>2672</v>
      </c>
    </row>
    <row r="896" spans="8:12">
      <c r="H896" s="131" t="s">
        <v>1061</v>
      </c>
      <c r="I896" s="130" t="s">
        <v>1062</v>
      </c>
      <c r="K896" s="130" t="s">
        <v>2673</v>
      </c>
      <c r="L896" s="131" t="s">
        <v>2674</v>
      </c>
    </row>
    <row r="897" spans="8:12">
      <c r="H897" s="131" t="s">
        <v>1063</v>
      </c>
      <c r="I897" s="130" t="s">
        <v>1064</v>
      </c>
      <c r="K897" s="130" t="s">
        <v>2675</v>
      </c>
      <c r="L897" s="131" t="s">
        <v>2676</v>
      </c>
    </row>
    <row r="898" spans="8:12">
      <c r="H898" s="131" t="s">
        <v>1063</v>
      </c>
      <c r="I898" s="130" t="s">
        <v>1064</v>
      </c>
      <c r="K898" s="130" t="s">
        <v>2677</v>
      </c>
      <c r="L898" s="131" t="s">
        <v>2678</v>
      </c>
    </row>
    <row r="899" spans="8:12">
      <c r="H899" s="131" t="s">
        <v>1065</v>
      </c>
      <c r="I899" s="130" t="s">
        <v>1066</v>
      </c>
      <c r="K899" s="130" t="s">
        <v>2679</v>
      </c>
      <c r="L899" s="131" t="s">
        <v>2680</v>
      </c>
    </row>
    <row r="900" spans="8:12">
      <c r="H900" s="131" t="s">
        <v>1067</v>
      </c>
      <c r="I900" s="130" t="s">
        <v>1068</v>
      </c>
      <c r="K900" s="130" t="s">
        <v>2681</v>
      </c>
      <c r="L900" s="131" t="s">
        <v>2682</v>
      </c>
    </row>
    <row r="901" spans="8:12">
      <c r="H901" s="131" t="s">
        <v>1289</v>
      </c>
      <c r="I901" s="130" t="s">
        <v>1290</v>
      </c>
      <c r="K901" s="130" t="s">
        <v>2953</v>
      </c>
      <c r="L901" s="131" t="s">
        <v>2954</v>
      </c>
    </row>
    <row r="902" spans="8:12">
      <c r="H902" s="131" t="s">
        <v>1069</v>
      </c>
      <c r="I902" s="130" t="s">
        <v>1070</v>
      </c>
      <c r="K902" s="130" t="s">
        <v>2683</v>
      </c>
      <c r="L902" s="131" t="s">
        <v>2684</v>
      </c>
    </row>
    <row r="903" spans="8:12">
      <c r="H903" s="131" t="s">
        <v>1071</v>
      </c>
      <c r="I903" s="130" t="s">
        <v>1072</v>
      </c>
      <c r="K903" s="130" t="s">
        <v>2685</v>
      </c>
      <c r="L903" s="131" t="s">
        <v>2686</v>
      </c>
    </row>
    <row r="904" spans="8:12">
      <c r="H904" s="131" t="s">
        <v>1073</v>
      </c>
      <c r="I904" s="130" t="s">
        <v>1074</v>
      </c>
      <c r="K904" s="130" t="s">
        <v>2687</v>
      </c>
      <c r="L904" s="131" t="s">
        <v>2688</v>
      </c>
    </row>
    <row r="905" spans="8:12">
      <c r="H905" s="131" t="s">
        <v>1073</v>
      </c>
      <c r="I905" s="130" t="s">
        <v>1074</v>
      </c>
      <c r="K905" s="130" t="s">
        <v>2689</v>
      </c>
      <c r="L905" s="131" t="s">
        <v>671</v>
      </c>
    </row>
    <row r="906" spans="8:12">
      <c r="H906" s="131" t="s">
        <v>1075</v>
      </c>
      <c r="I906" s="130" t="s">
        <v>1076</v>
      </c>
      <c r="K906" s="130" t="s">
        <v>2690</v>
      </c>
      <c r="L906" s="131" t="s">
        <v>2691</v>
      </c>
    </row>
    <row r="907" spans="8:12">
      <c r="H907" s="131" t="s">
        <v>1077</v>
      </c>
      <c r="I907" s="130" t="s">
        <v>1078</v>
      </c>
      <c r="K907" s="130" t="s">
        <v>2692</v>
      </c>
      <c r="L907" s="131" t="s">
        <v>2693</v>
      </c>
    </row>
    <row r="908" spans="8:12">
      <c r="H908" s="131" t="s">
        <v>1079</v>
      </c>
      <c r="I908" s="130" t="s">
        <v>1080</v>
      </c>
      <c r="K908" s="130" t="s">
        <v>2694</v>
      </c>
      <c r="L908" s="131" t="s">
        <v>2695</v>
      </c>
    </row>
    <row r="909" spans="8:12">
      <c r="H909" s="131" t="s">
        <v>1081</v>
      </c>
      <c r="I909" s="130" t="s">
        <v>1082</v>
      </c>
      <c r="K909" s="130" t="s">
        <v>2696</v>
      </c>
      <c r="L909" s="131" t="s">
        <v>2697</v>
      </c>
    </row>
    <row r="910" spans="8:12">
      <c r="H910" s="131" t="s">
        <v>1291</v>
      </c>
      <c r="I910" s="130" t="s">
        <v>1292</v>
      </c>
      <c r="K910" s="130" t="s">
        <v>2955</v>
      </c>
      <c r="L910" s="131" t="s">
        <v>2956</v>
      </c>
    </row>
    <row r="911" spans="8:12">
      <c r="H911" s="131" t="s">
        <v>1083</v>
      </c>
      <c r="I911" s="130" t="s">
        <v>1084</v>
      </c>
      <c r="K911" s="130" t="s">
        <v>2698</v>
      </c>
      <c r="L911" s="131" t="s">
        <v>2699</v>
      </c>
    </row>
    <row r="912" spans="8:12">
      <c r="H912" s="131" t="s">
        <v>1085</v>
      </c>
      <c r="I912" s="130" t="s">
        <v>1086</v>
      </c>
      <c r="K912" s="130" t="s">
        <v>2700</v>
      </c>
      <c r="L912" s="131" t="s">
        <v>1086</v>
      </c>
    </row>
    <row r="913" spans="8:12">
      <c r="H913" s="131" t="s">
        <v>1085</v>
      </c>
      <c r="I913" s="130" t="s">
        <v>1086</v>
      </c>
      <c r="K913" s="130" t="s">
        <v>2701</v>
      </c>
      <c r="L913" s="131" t="s">
        <v>2702</v>
      </c>
    </row>
    <row r="914" spans="8:12">
      <c r="H914" s="131" t="s">
        <v>1293</v>
      </c>
      <c r="I914" s="130" t="s">
        <v>1294</v>
      </c>
      <c r="K914" s="130" t="s">
        <v>2957</v>
      </c>
      <c r="L914" s="131" t="s">
        <v>2958</v>
      </c>
    </row>
    <row r="915" spans="8:12">
      <c r="H915" s="131" t="s">
        <v>1295</v>
      </c>
      <c r="I915" s="130" t="s">
        <v>1296</v>
      </c>
      <c r="K915" s="130" t="s">
        <v>2959</v>
      </c>
      <c r="L915" s="131" t="s">
        <v>2960</v>
      </c>
    </row>
    <row r="916" spans="8:12">
      <c r="H916" s="131" t="s">
        <v>1297</v>
      </c>
      <c r="I916" s="130" t="s">
        <v>1298</v>
      </c>
      <c r="K916" s="130" t="s">
        <v>2961</v>
      </c>
      <c r="L916" s="131" t="s">
        <v>2962</v>
      </c>
    </row>
    <row r="917" spans="8:12">
      <c r="H917" s="131" t="s">
        <v>1087</v>
      </c>
      <c r="I917" s="130" t="s">
        <v>1088</v>
      </c>
      <c r="K917" s="130" t="s">
        <v>2703</v>
      </c>
      <c r="L917" s="131" t="s">
        <v>2704</v>
      </c>
    </row>
    <row r="918" spans="8:12">
      <c r="H918" s="131" t="s">
        <v>1087</v>
      </c>
      <c r="I918" s="130" t="s">
        <v>1088</v>
      </c>
      <c r="K918" s="130" t="s">
        <v>2705</v>
      </c>
      <c r="L918" s="131" t="s">
        <v>2706</v>
      </c>
    </row>
    <row r="919" spans="8:12">
      <c r="H919" s="131" t="s">
        <v>1089</v>
      </c>
      <c r="I919" s="130" t="s">
        <v>1090</v>
      </c>
      <c r="K919" s="130" t="s">
        <v>2707</v>
      </c>
      <c r="L919" s="131" t="s">
        <v>2708</v>
      </c>
    </row>
    <row r="920" spans="8:12">
      <c r="H920" s="131" t="s">
        <v>1091</v>
      </c>
      <c r="I920" s="130" t="s">
        <v>1092</v>
      </c>
      <c r="K920" s="130" t="s">
        <v>2709</v>
      </c>
      <c r="L920" s="131" t="s">
        <v>2710</v>
      </c>
    </row>
    <row r="921" spans="8:12">
      <c r="H921" s="131" t="s">
        <v>1091</v>
      </c>
      <c r="I921" s="130" t="s">
        <v>1092</v>
      </c>
      <c r="K921" s="130" t="s">
        <v>2711</v>
      </c>
      <c r="L921" s="131" t="s">
        <v>672</v>
      </c>
    </row>
    <row r="922" spans="8:12">
      <c r="H922" s="131" t="s">
        <v>1093</v>
      </c>
      <c r="I922" s="130" t="s">
        <v>1094</v>
      </c>
      <c r="K922" s="130" t="s">
        <v>2712</v>
      </c>
      <c r="L922" s="131" t="s">
        <v>2713</v>
      </c>
    </row>
    <row r="923" spans="8:12">
      <c r="H923" s="131" t="s">
        <v>1093</v>
      </c>
      <c r="I923" s="130" t="s">
        <v>1094</v>
      </c>
      <c r="K923" s="130" t="s">
        <v>2714</v>
      </c>
      <c r="L923" s="131" t="s">
        <v>2715</v>
      </c>
    </row>
    <row r="924" spans="8:12">
      <c r="H924" s="131" t="s">
        <v>1095</v>
      </c>
      <c r="I924" s="130" t="s">
        <v>1096</v>
      </c>
      <c r="K924" s="130" t="s">
        <v>2716</v>
      </c>
      <c r="L924" s="131" t="s">
        <v>2717</v>
      </c>
    </row>
    <row r="925" spans="8:12">
      <c r="H925" s="131" t="s">
        <v>1097</v>
      </c>
      <c r="I925" s="130" t="s">
        <v>1098</v>
      </c>
      <c r="K925" s="130" t="s">
        <v>2718</v>
      </c>
      <c r="L925" s="131" t="s">
        <v>2719</v>
      </c>
    </row>
    <row r="926" spans="8:12">
      <c r="H926" s="131" t="s">
        <v>1097</v>
      </c>
      <c r="I926" s="130" t="s">
        <v>1098</v>
      </c>
      <c r="K926" s="130" t="s">
        <v>2720</v>
      </c>
      <c r="L926" s="131" t="s">
        <v>2721</v>
      </c>
    </row>
    <row r="927" spans="8:12">
      <c r="H927" s="131" t="s">
        <v>1099</v>
      </c>
      <c r="I927" s="130" t="s">
        <v>1100</v>
      </c>
      <c r="K927" s="130" t="s">
        <v>2722</v>
      </c>
      <c r="L927" s="131" t="s">
        <v>2723</v>
      </c>
    </row>
    <row r="928" spans="8:12">
      <c r="H928" s="131" t="s">
        <v>1099</v>
      </c>
      <c r="I928" s="130" t="s">
        <v>1100</v>
      </c>
      <c r="K928" s="130" t="s">
        <v>2724</v>
      </c>
      <c r="L928" s="131" t="s">
        <v>2725</v>
      </c>
    </row>
    <row r="929" spans="8:12">
      <c r="H929" s="131" t="s">
        <v>1101</v>
      </c>
      <c r="I929" s="130" t="s">
        <v>2092</v>
      </c>
      <c r="K929" s="130" t="s">
        <v>2726</v>
      </c>
      <c r="L929" s="131" t="s">
        <v>2092</v>
      </c>
    </row>
    <row r="930" spans="8:12">
      <c r="H930" s="131" t="s">
        <v>1102</v>
      </c>
      <c r="I930" s="130" t="s">
        <v>2093</v>
      </c>
      <c r="K930" s="130" t="s">
        <v>2727</v>
      </c>
      <c r="L930" s="131" t="s">
        <v>2093</v>
      </c>
    </row>
    <row r="931" spans="8:12">
      <c r="H931" s="131" t="s">
        <v>1103</v>
      </c>
      <c r="I931" s="130" t="s">
        <v>561</v>
      </c>
      <c r="K931" s="130" t="s">
        <v>2728</v>
      </c>
      <c r="L931" s="131" t="s">
        <v>2729</v>
      </c>
    </row>
    <row r="932" spans="8:12">
      <c r="H932" s="131" t="s">
        <v>1103</v>
      </c>
      <c r="I932" s="130" t="s">
        <v>561</v>
      </c>
      <c r="K932" s="130" t="s">
        <v>2730</v>
      </c>
      <c r="L932" s="131" t="s">
        <v>2731</v>
      </c>
    </row>
    <row r="933" spans="8:12">
      <c r="H933" s="131" t="s">
        <v>3060</v>
      </c>
      <c r="I933" s="130" t="s">
        <v>3061</v>
      </c>
      <c r="K933" s="130" t="s">
        <v>3080</v>
      </c>
      <c r="L933" s="131" t="s">
        <v>3081</v>
      </c>
    </row>
    <row r="934" spans="8:12">
      <c r="H934" s="131" t="s">
        <v>1299</v>
      </c>
      <c r="I934" s="130" t="s">
        <v>1300</v>
      </c>
      <c r="K934" s="130" t="s">
        <v>2963</v>
      </c>
      <c r="L934" s="131" t="s">
        <v>2964</v>
      </c>
    </row>
    <row r="935" spans="8:12">
      <c r="H935" s="131"/>
      <c r="I935" s="130"/>
      <c r="K935" s="130"/>
      <c r="L935" s="131"/>
    </row>
    <row r="936" spans="8:12">
      <c r="H936" s="131"/>
      <c r="I936" s="130"/>
      <c r="K936" s="130"/>
      <c r="L936" s="131"/>
    </row>
    <row r="937" spans="8:12">
      <c r="H937" s="131"/>
      <c r="I937" s="130"/>
      <c r="K937" s="130"/>
      <c r="L937" s="131"/>
    </row>
    <row r="938" spans="8:12">
      <c r="H938" s="131"/>
      <c r="I938" s="130"/>
      <c r="K938" s="130"/>
      <c r="L938" s="131"/>
    </row>
    <row r="939" spans="8:12">
      <c r="H939" s="131"/>
      <c r="I939" s="130"/>
      <c r="K939" s="130"/>
      <c r="L939" s="131"/>
    </row>
    <row r="940" spans="8:12">
      <c r="H940" s="131"/>
      <c r="I940" s="130"/>
      <c r="K940" s="130"/>
      <c r="L940" s="131"/>
    </row>
    <row r="941" spans="8:12">
      <c r="H941" s="131"/>
      <c r="I941" s="130"/>
      <c r="K941" s="130"/>
      <c r="L941" s="131"/>
    </row>
    <row r="942" spans="8:12">
      <c r="H942" s="131"/>
      <c r="I942" s="130"/>
      <c r="K942" s="130"/>
      <c r="L942" s="131"/>
    </row>
    <row r="943" spans="8:12">
      <c r="H943" s="131"/>
      <c r="I943" s="130"/>
      <c r="K943" s="130"/>
      <c r="L943" s="131"/>
    </row>
    <row r="944" spans="8:12">
      <c r="H944" s="131"/>
      <c r="I944" s="130"/>
      <c r="K944" s="130"/>
      <c r="L944" s="131"/>
    </row>
    <row r="945" spans="8:12">
      <c r="H945" s="131"/>
      <c r="I945" s="130"/>
      <c r="K945" s="130"/>
      <c r="L945" s="131"/>
    </row>
    <row r="946" spans="8:12">
      <c r="H946" s="131"/>
      <c r="I946" s="130"/>
      <c r="K946" s="130"/>
      <c r="L946" s="131"/>
    </row>
    <row r="947" spans="8:12">
      <c r="H947" s="131"/>
      <c r="I947" s="130"/>
      <c r="K947" s="130"/>
      <c r="L947" s="131"/>
    </row>
    <row r="948" spans="8:12">
      <c r="H948" s="131"/>
      <c r="I948" s="130"/>
      <c r="K948" s="130"/>
      <c r="L948" s="131"/>
    </row>
    <row r="949" spans="8:12">
      <c r="H949" s="131"/>
      <c r="I949" s="130"/>
      <c r="K949" s="130"/>
      <c r="L949" s="131"/>
    </row>
    <row r="950" spans="8:12">
      <c r="H950" s="131"/>
      <c r="I950" s="130"/>
      <c r="K950" s="130"/>
      <c r="L950" s="131"/>
    </row>
    <row r="951" spans="8:12">
      <c r="H951" s="131"/>
      <c r="I951" s="130"/>
      <c r="K951" s="130"/>
      <c r="L951" s="131"/>
    </row>
    <row r="952" spans="8:12">
      <c r="H952" s="131"/>
      <c r="I952" s="130"/>
      <c r="K952" s="130"/>
      <c r="L952" s="131"/>
    </row>
    <row r="953" spans="8:12">
      <c r="H953" s="131"/>
      <c r="I953" s="130"/>
      <c r="K953" s="130"/>
      <c r="L953" s="131"/>
    </row>
    <row r="954" spans="8:12">
      <c r="H954" s="131"/>
      <c r="I954" s="130"/>
      <c r="K954" s="130"/>
      <c r="L954" s="131"/>
    </row>
    <row r="955" spans="8:12">
      <c r="H955" s="131"/>
      <c r="I955" s="130"/>
      <c r="K955" s="130"/>
      <c r="L955" s="131"/>
    </row>
    <row r="956" spans="8:12">
      <c r="H956" s="131"/>
      <c r="I956" s="130"/>
      <c r="K956" s="130"/>
      <c r="L956" s="131"/>
    </row>
    <row r="957" spans="8:12">
      <c r="H957" s="131"/>
      <c r="I957" s="130"/>
      <c r="K957" s="130"/>
      <c r="L957" s="131"/>
    </row>
    <row r="958" spans="8:12">
      <c r="H958" s="131"/>
      <c r="I958" s="130"/>
      <c r="K958" s="130"/>
      <c r="L958" s="131"/>
    </row>
    <row r="959" spans="8:12">
      <c r="H959" s="131"/>
      <c r="I959" s="130"/>
      <c r="K959" s="130"/>
      <c r="L959" s="131"/>
    </row>
    <row r="960" spans="8:12">
      <c r="H960" s="131"/>
      <c r="I960" s="130"/>
      <c r="K960" s="130"/>
      <c r="L960" s="131"/>
    </row>
    <row r="961" spans="8:12">
      <c r="H961" s="131"/>
      <c r="I961" s="130"/>
      <c r="K961" s="130"/>
      <c r="L961" s="131"/>
    </row>
    <row r="962" spans="8:12">
      <c r="H962" s="131"/>
      <c r="I962" s="130"/>
      <c r="K962" s="130"/>
      <c r="L962" s="131"/>
    </row>
    <row r="963" spans="8:12">
      <c r="H963" s="131"/>
      <c r="I963" s="130"/>
      <c r="K963" s="130"/>
      <c r="L963" s="131"/>
    </row>
    <row r="964" spans="8:12">
      <c r="H964" s="131"/>
      <c r="I964" s="130"/>
      <c r="K964" s="130"/>
      <c r="L964" s="131"/>
    </row>
    <row r="965" spans="8:12">
      <c r="H965" s="131"/>
      <c r="I965" s="130"/>
      <c r="K965" s="130"/>
      <c r="L965" s="131"/>
    </row>
    <row r="966" spans="8:12">
      <c r="H966" s="131"/>
      <c r="I966" s="130"/>
      <c r="K966" s="130"/>
      <c r="L966" s="131"/>
    </row>
    <row r="967" spans="8:12">
      <c r="H967" s="131"/>
      <c r="I967" s="130"/>
      <c r="K967" s="130"/>
      <c r="L967" s="131"/>
    </row>
    <row r="968" spans="8:12">
      <c r="H968" s="131"/>
      <c r="I968" s="130"/>
      <c r="K968" s="130"/>
      <c r="L968" s="131"/>
    </row>
    <row r="969" spans="8:12">
      <c r="H969" s="131"/>
      <c r="I969" s="130"/>
      <c r="K969" s="130"/>
      <c r="L969" s="131"/>
    </row>
    <row r="970" spans="8:12">
      <c r="H970" s="131"/>
      <c r="I970" s="130"/>
      <c r="K970" s="130"/>
      <c r="L970" s="131"/>
    </row>
    <row r="971" spans="8:12">
      <c r="H971" s="131"/>
      <c r="I971" s="130"/>
      <c r="K971" s="130"/>
      <c r="L971" s="131"/>
    </row>
    <row r="972" spans="8:12">
      <c r="H972" s="131"/>
      <c r="I972" s="130"/>
      <c r="K972" s="130"/>
      <c r="L972" s="131"/>
    </row>
    <row r="973" spans="8:12">
      <c r="H973" s="131"/>
      <c r="I973" s="130"/>
      <c r="K973" s="130"/>
      <c r="L973" s="131"/>
    </row>
    <row r="974" spans="8:12">
      <c r="H974" s="131"/>
      <c r="I974" s="130"/>
      <c r="K974" s="130"/>
      <c r="L974" s="131"/>
    </row>
    <row r="975" spans="8:12">
      <c r="K975" s="130"/>
      <c r="L975" s="131"/>
    </row>
    <row r="976" spans="8:12">
      <c r="K976" s="130"/>
      <c r="L976" s="131"/>
    </row>
    <row r="977" spans="11:12">
      <c r="K977" s="130"/>
      <c r="L977" s="131"/>
    </row>
    <row r="978" spans="11:12">
      <c r="K978" s="130"/>
      <c r="L978" s="131"/>
    </row>
    <row r="979" spans="11:12">
      <c r="K979" s="130"/>
      <c r="L979" s="131"/>
    </row>
    <row r="980" spans="11:12">
      <c r="K980" s="130"/>
      <c r="L980" s="131"/>
    </row>
    <row r="981" spans="11:12">
      <c r="K981" s="130"/>
      <c r="L981" s="131"/>
    </row>
    <row r="982" spans="11:12">
      <c r="K982" s="130"/>
      <c r="L982" s="131"/>
    </row>
    <row r="983" spans="11:12">
      <c r="K983" s="130"/>
      <c r="L983" s="131"/>
    </row>
    <row r="984" spans="11:12">
      <c r="K984" s="130"/>
      <c r="L984" s="131"/>
    </row>
    <row r="985" spans="11:12">
      <c r="K985" s="130"/>
      <c r="L985" s="131"/>
    </row>
    <row r="986" spans="11:12">
      <c r="K986" s="130"/>
      <c r="L986" s="131"/>
    </row>
    <row r="987" spans="11:12">
      <c r="K987" s="130"/>
      <c r="L987" s="131"/>
    </row>
    <row r="988" spans="11:12">
      <c r="K988" s="130"/>
      <c r="L988" s="131"/>
    </row>
    <row r="989" spans="11:12">
      <c r="K989" s="130"/>
      <c r="L989" s="131"/>
    </row>
    <row r="990" spans="11:12">
      <c r="K990" s="130"/>
      <c r="L990" s="131"/>
    </row>
    <row r="991" spans="11:12">
      <c r="K991" s="130"/>
      <c r="L991" s="131"/>
    </row>
    <row r="992" spans="11:12">
      <c r="K992" s="130"/>
      <c r="L992" s="131"/>
    </row>
    <row r="993" spans="11:12">
      <c r="K993" s="130"/>
      <c r="L993" s="131"/>
    </row>
    <row r="994" spans="11:12">
      <c r="K994" s="130"/>
      <c r="L994" s="131"/>
    </row>
    <row r="995" spans="11:12">
      <c r="K995" s="130"/>
      <c r="L995" s="131"/>
    </row>
    <row r="996" spans="11:12">
      <c r="K996" s="130"/>
      <c r="L996" s="131"/>
    </row>
    <row r="997" spans="11:12">
      <c r="K997" s="130"/>
      <c r="L997" s="131"/>
    </row>
    <row r="998" spans="11:12">
      <c r="K998" s="130"/>
      <c r="L998" s="131"/>
    </row>
    <row r="999" spans="11:12">
      <c r="K999" s="130"/>
      <c r="L999" s="131"/>
    </row>
    <row r="1000" spans="11:12">
      <c r="K1000" s="130"/>
      <c r="L1000" s="131"/>
    </row>
    <row r="1001" spans="11:12">
      <c r="K1001" s="130"/>
      <c r="L1001" s="131"/>
    </row>
    <row r="1002" spans="11:12">
      <c r="K1002" s="130"/>
      <c r="L1002" s="131"/>
    </row>
    <row r="1003" spans="11:12">
      <c r="K1003" s="130"/>
      <c r="L1003" s="131"/>
    </row>
    <row r="1004" spans="11:12">
      <c r="K1004" s="130"/>
      <c r="L1004" s="131"/>
    </row>
    <row r="1005" spans="11:12">
      <c r="K1005" s="130"/>
      <c r="L1005" s="131"/>
    </row>
    <row r="1006" spans="11:12">
      <c r="K1006" s="130"/>
      <c r="L1006" s="131"/>
    </row>
    <row r="1007" spans="11:12">
      <c r="K1007" s="130"/>
      <c r="L1007" s="131"/>
    </row>
    <row r="1008" spans="11:12">
      <c r="K1008" s="130"/>
      <c r="L1008" s="131"/>
    </row>
    <row r="1009" spans="11:12">
      <c r="K1009" s="130"/>
      <c r="L1009" s="131"/>
    </row>
    <row r="1010" spans="11:12">
      <c r="K1010" s="130"/>
      <c r="L1010" s="131"/>
    </row>
    <row r="1011" spans="11:12">
      <c r="K1011" s="130"/>
      <c r="L1011" s="131"/>
    </row>
    <row r="1012" spans="11:12">
      <c r="K1012" s="130"/>
      <c r="L1012" s="131"/>
    </row>
    <row r="1013" spans="11:12">
      <c r="K1013" s="130"/>
      <c r="L1013" s="131"/>
    </row>
    <row r="1014" spans="11:12">
      <c r="K1014" s="130"/>
      <c r="L1014" s="131"/>
    </row>
    <row r="1015" spans="11:12">
      <c r="K1015" s="130"/>
      <c r="L1015" s="131"/>
    </row>
    <row r="1016" spans="11:12">
      <c r="K1016" s="130"/>
      <c r="L1016" s="131"/>
    </row>
    <row r="1017" spans="11:12">
      <c r="K1017" s="130"/>
      <c r="L1017" s="131"/>
    </row>
    <row r="1018" spans="11:12">
      <c r="K1018" s="130"/>
      <c r="L1018" s="131"/>
    </row>
    <row r="1019" spans="11:12">
      <c r="K1019" s="130"/>
      <c r="L1019" s="131"/>
    </row>
    <row r="1020" spans="11:12">
      <c r="K1020" s="130"/>
      <c r="L1020" s="131"/>
    </row>
    <row r="1021" spans="11:12">
      <c r="K1021" s="130"/>
      <c r="L1021" s="131"/>
    </row>
    <row r="1022" spans="11:12">
      <c r="K1022" s="130"/>
      <c r="L1022" s="131"/>
    </row>
    <row r="1023" spans="11:12">
      <c r="K1023" s="130"/>
      <c r="L1023" s="131"/>
    </row>
    <row r="1024" spans="11:12">
      <c r="K1024" s="130"/>
      <c r="L1024" s="131"/>
    </row>
  </sheetData>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様式1-1</vt:lpstr>
      <vt:lpstr>様式1-2</vt:lpstr>
      <vt:lpstr>様式1-3</vt:lpstr>
      <vt:lpstr>様式1-4</vt:lpstr>
      <vt:lpstr>様式1-5</vt:lpstr>
      <vt:lpstr>様式1-6</vt:lpstr>
      <vt:lpstr>担当者名簿</vt:lpstr>
      <vt:lpstr>記入例(１-１)</vt:lpstr>
      <vt:lpstr>リスト</vt:lpstr>
      <vt:lpstr>データ</vt:lpstr>
      <vt:lpstr>'記入例(１-１)'!Print_Area</vt:lpstr>
      <vt:lpstr>学校番号</vt:lpstr>
      <vt:lpstr>月</vt:lpstr>
      <vt:lpstr>元号</vt:lpstr>
      <vt:lpstr>構造</vt:lpstr>
      <vt:lpstr>合築有無</vt:lpstr>
      <vt:lpstr>使用目的</vt:lpstr>
      <vt:lpstr>審査区分</vt:lpstr>
      <vt:lpstr>申請タイプ</vt:lpstr>
      <vt:lpstr>耐震用元号</vt:lpstr>
      <vt:lpstr>日</vt:lpstr>
      <vt:lpstr>年度</vt:lpstr>
      <vt:lpstr>法人番号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5.計画調書様式1（教育研究施設）</dc:title>
  <dc:creator>文部科学省</dc:creator>
  <cp:lastModifiedBy>m</cp:lastModifiedBy>
  <cp:lastPrinted>2017-07-20T08:31:54Z</cp:lastPrinted>
  <dcterms:created xsi:type="dcterms:W3CDTF">2008-03-17T09:57:46Z</dcterms:created>
  <dcterms:modified xsi:type="dcterms:W3CDTF">2017-07-20T08:32:04Z</dcterms:modified>
</cp:coreProperties>
</file>