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570" windowWidth="15330" windowHeight="6480" tabRatio="911" activeTab="4"/>
  </bookViews>
  <sheets>
    <sheet name="様式1" sheetId="1" r:id="rId1"/>
    <sheet name="様式2-1" sheetId="2" r:id="rId2"/>
    <sheet name="様式2-2" sheetId="3" r:id="rId3"/>
    <sheet name="様式2-3" sheetId="4" r:id="rId4"/>
    <sheet name="様式2-4" sheetId="5" r:id="rId5"/>
  </sheets>
  <definedNames>
    <definedName name="_xlnm.Print_Area" localSheetId="0">'様式1'!$C$1:$M$21</definedName>
    <definedName name="_xlnm.Print_Area" localSheetId="2">'様式2-2'!$A$1:$G$38</definedName>
    <definedName name="_xlnm.Print_Area" localSheetId="3">'様式2-3'!$A$1:$J$28</definedName>
    <definedName name="_xlnm.Print_Area" localSheetId="4">'様式2-4'!$A$1:$D$27</definedName>
    <definedName name="_xlnm.Print_Titles" localSheetId="0">'様式1'!$2:$5</definedName>
    <definedName name="事業種">'様式1'!#REF!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K5" authorId="0">
      <text>
        <r>
          <rPr>
            <sz val="9"/>
            <rFont val="ＭＳ Ｐゴシック"/>
            <family val="3"/>
          </rPr>
          <t>自動計算</t>
        </r>
      </text>
    </comment>
    <comment ref="L4" authorId="0">
      <text>
        <r>
          <rPr>
            <sz val="9"/>
            <rFont val="ＭＳ Ｐゴシック"/>
            <family val="3"/>
          </rPr>
          <t>自動計算</t>
        </r>
      </text>
    </comment>
    <comment ref="M4" authorId="0">
      <text>
        <r>
          <rPr>
            <sz val="9"/>
            <rFont val="ＭＳ Ｐゴシック"/>
            <family val="3"/>
          </rPr>
          <t>「1/3」又は「1/2」と記入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B6" authorId="0">
      <text>
        <r>
          <rPr>
            <sz val="9"/>
            <rFont val="ＭＳ Ｐゴシック"/>
            <family val="3"/>
          </rPr>
          <t>様式２－１の事業名と一致すること。</t>
        </r>
      </text>
    </comment>
  </commentList>
</comments>
</file>

<file path=xl/sharedStrings.xml><?xml version="1.0" encoding="utf-8"?>
<sst xmlns="http://schemas.openxmlformats.org/spreadsheetml/2006/main" count="201" uniqueCount="148">
  <si>
    <t>改修施設の名称</t>
  </si>
  <si>
    <t>学校法人名</t>
  </si>
  <si>
    <t>構造</t>
  </si>
  <si>
    <t>円</t>
  </si>
  <si>
    <t>工事明細</t>
  </si>
  <si>
    <t>耐震診断経費</t>
  </si>
  <si>
    <t>事業名</t>
  </si>
  <si>
    <t>備考</t>
  </si>
  <si>
    <t>学校名</t>
  </si>
  <si>
    <t>管理責任者
所属・職・氏名</t>
  </si>
  <si>
    <t>会社名：</t>
  </si>
  <si>
    <t>見積金額：</t>
  </si>
  <si>
    <t>事業経費</t>
  </si>
  <si>
    <t>工事費</t>
  </si>
  <si>
    <t>実施設計費</t>
  </si>
  <si>
    <t>改修施設の
現在の利用状況</t>
  </si>
  <si>
    <t>（業者採択理由）</t>
  </si>
  <si>
    <t>採択業者</t>
  </si>
  <si>
    <t>不採択業者１</t>
  </si>
  <si>
    <t>不採択業者２</t>
  </si>
  <si>
    <t>（既存建物の耐震性能の評価）</t>
  </si>
  <si>
    <t>診断を終了した日</t>
  </si>
  <si>
    <t>診断・調査実施者の
資格及び氏名</t>
  </si>
  <si>
    <t>採択業者区分</t>
  </si>
  <si>
    <t>（補強設計と耐震性能の評価）</t>
  </si>
  <si>
    <t>学校名</t>
  </si>
  <si>
    <t>様式１</t>
  </si>
  <si>
    <t>内　　　　　　　　　容</t>
  </si>
  <si>
    <t>内　　容　・　目　　的</t>
  </si>
  <si>
    <t>工事契約予定日</t>
  </si>
  <si>
    <t>数　　量</t>
  </si>
  <si>
    <t>数　量</t>
  </si>
  <si>
    <t>金　額　（円）</t>
  </si>
  <si>
    <t>実施設計費</t>
  </si>
  <si>
    <t>⑨</t>
  </si>
  <si>
    <t>⑩</t>
  </si>
  <si>
    <t>③</t>
  </si>
  <si>
    <t>④</t>
  </si>
  <si>
    <t>⑥</t>
  </si>
  <si>
    <t>⑤</t>
  </si>
  <si>
    <t>不採択業者３</t>
  </si>
  <si>
    <t>不採択業者４</t>
  </si>
  <si>
    <t>不採択業者５</t>
  </si>
  <si>
    <t>（業者選定後に金額が変更した理由）</t>
  </si>
  <si>
    <t>学校法人名</t>
  </si>
  <si>
    <t>補助率</t>
  </si>
  <si>
    <t>変更前金額：</t>
  </si>
  <si>
    <t>変更後金額：</t>
  </si>
  <si>
    <t>差額：</t>
  </si>
  <si>
    <t>採択理由書</t>
  </si>
  <si>
    <t>耐震性能の診断・補強設計を行った診断者の所見</t>
  </si>
  <si>
    <t>整理
番号</t>
  </si>
  <si>
    <t>都道府県</t>
  </si>
  <si>
    <t>補助希望額
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</si>
  <si>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</si>
  <si>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</si>
  <si>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</si>
  <si>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</si>
  <si>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</si>
  <si>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</si>
  <si>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</si>
  <si>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</si>
  <si>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</si>
  <si>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</si>
  <si>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</si>
  <si>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</si>
  <si>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</si>
  <si>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</si>
  <si>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</si>
  <si>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</si>
  <si>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</si>
  <si>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</si>
  <si>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</si>
  <si>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</si>
  <si>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</si>
  <si>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</si>
  <si>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</si>
  <si>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</si>
  <si>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</si>
  <si>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</si>
  <si>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</si>
  <si>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</si>
  <si>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</si>
  <si>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</si>
  <si>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</si>
  <si>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</si>
  <si>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</si>
  <si>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</si>
  <si>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</si>
  <si>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</si>
  <si>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</si>
  <si>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</si>
  <si>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</si>
  <si>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</si>
  <si>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</si>
  <si>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補助対象</t>
  </si>
  <si>
    <t>事業経費
（円）</t>
  </si>
  <si>
    <t>区分</t>
  </si>
  <si>
    <t>補助対象外</t>
  </si>
  <si>
    <t>合計</t>
  </si>
  <si>
    <t>補助希望額</t>
  </si>
  <si>
    <t>学校法人負担額</t>
  </si>
  <si>
    <t>補助対象経費</t>
  </si>
  <si>
    <t>補助対象外経費</t>
  </si>
  <si>
    <t>作成日：</t>
  </si>
  <si>
    <t>建築年月日</t>
  </si>
  <si>
    <t>工事完成予定日</t>
  </si>
  <si>
    <t>（補助対象上限額：工事費の1%）</t>
  </si>
  <si>
    <t>①</t>
  </si>
  <si>
    <t>②</t>
  </si>
  <si>
    <t>⑦</t>
  </si>
  <si>
    <t>⑧</t>
  </si>
  <si>
    <t>改修前</t>
  </si>
  <si>
    <t>改修施設の
避難所指定</t>
  </si>
  <si>
    <t>有・無</t>
  </si>
  <si>
    <t>指定自治体名</t>
  </si>
  <si>
    <t>q値・CtuSd値
（該当するものに○）</t>
  </si>
  <si>
    <t>改修後</t>
  </si>
  <si>
    <t>以内</t>
  </si>
  <si>
    <t>補助対象耐震診断経費計（＝①）</t>
  </si>
  <si>
    <t>補助対象外耐震診断経費計（＝②）</t>
  </si>
  <si>
    <t>耐震診断経費計（＝③）</t>
  </si>
  <si>
    <t>補助対象実施設計費計（＝④）</t>
  </si>
  <si>
    <t>補助対象工事費計（＝⑧）</t>
  </si>
  <si>
    <t>補助対象外工事費計（＝⑨）</t>
  </si>
  <si>
    <t>補助対象外実施設計費計（＝⑥）</t>
  </si>
  <si>
    <t>実施設計費計（＝⑦）</t>
  </si>
  <si>
    <t>耐震化工事費</t>
  </si>
  <si>
    <t>⑭</t>
  </si>
  <si>
    <t>⑮</t>
  </si>
  <si>
    <t>⑯</t>
  </si>
  <si>
    <t>⑱</t>
  </si>
  <si>
    <t>⑰</t>
  </si>
  <si>
    <t>耐震化工事費計（=⑩）</t>
  </si>
  <si>
    <t>耐震診断経費・実施設計費・各工事費の内訳</t>
  </si>
  <si>
    <t>様式２－１（耐震）</t>
  </si>
  <si>
    <t>様式２－２（耐震）</t>
  </si>
  <si>
    <t>様式２－４（耐震）</t>
  </si>
  <si>
    <t>耐震診断経費
耐震点検経費</t>
  </si>
  <si>
    <t>様式２－３（耐震）</t>
  </si>
  <si>
    <t>金額合計（事業経費＝⑪）</t>
  </si>
  <si>
    <t>平成23年度私立学校施設整備費補助金（私立専修学校防災機能等強化緊急特別推進事業）申請一覧</t>
  </si>
  <si>
    <t>平成23年度私立学校施設整備費補助金（私立専修学校防災機能等強化緊急特別推進事業）　計画調書</t>
  </si>
  <si>
    <t>課程名</t>
  </si>
  <si>
    <t>SRC/RC/S/W</t>
  </si>
  <si>
    <t>Is値（Iw値）</t>
  </si>
  <si>
    <t>改修前Ｉｓ値等（最小値）：</t>
  </si>
  <si>
    <t>改修後Ｉｓ値等（最小値）：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</si>
</sst>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e\.m\.d;@"/>
    <numFmt numFmtId="178" formatCode="[$-411]ggge&quot;年&quot;m&quot;月&quot;d&quot;日&quot;;@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_);[Red]\(0.0\)"/>
    <numFmt numFmtId="185" formatCode="#,##0_);[Red]\(#,##0\)"/>
    <numFmt numFmtId="186" formatCode="0.00_);[Red]\(0.00\)"/>
    <numFmt numFmtId="187" formatCode="#,##0_ ;[Red]\-#,##0\ "/>
    <numFmt numFmtId="188" formatCode="#,##0&quot;円&quot;"/>
    <numFmt numFmtId="189" formatCode="0_);[Red]\(0\)"/>
    <numFmt numFmtId="190" formatCode="0.00_ "/>
    <numFmt numFmtId="191" formatCode="#,##0;&quot;▲ &quot;#,##0"/>
    <numFmt numFmtId="192" formatCode="#,##0;&quot;△ &quot;#,##0"/>
    <numFmt numFmtId="193" formatCode="0&quot;件&quot;"/>
    <numFmt numFmtId="194" formatCode="0&quot;学&quot;&quot;校&quot;&quot;法&quot;&quot;人&quot;"/>
    <numFmt numFmtId="195" formatCode="0&quot;県&quot;"/>
    <numFmt numFmtId="196" formatCode="#,###&quot;府&quot;&quot;県&quot;"/>
    <numFmt numFmtId="197" formatCode="#,###&quot;都&quot;&quot;府&quot;&quot;県&quot;"/>
    <numFmt numFmtId="198" formatCode="#,###&quot;事&quot;&quot;業&quot;"/>
    <numFmt numFmtId="199" formatCode="#,###&quot;件&quot;"/>
    <numFmt numFmtId="200" formatCode="_ * #,##0_ ;_ * \-#,##0_ ;_ * &quot;-&quot;_ ;_ @&quot;知&quot;&quot;事&quot;"/>
    <numFmt numFmtId="201" formatCode="#,###&quot;付&quot;&quot;け&quot;"/>
    <numFmt numFmtId="202" formatCode="#,###&quot;付け&quot;"/>
    <numFmt numFmtId="203" formatCode="mmm\-yyyy"/>
    <numFmt numFmtId="204" formatCode="#,###&quot;以内&quot;"/>
    <numFmt numFmtId="205" formatCode="&quot;（&quot;#,###"/>
    <numFmt numFmtId="206" formatCode="0.0_ "/>
    <numFmt numFmtId="207" formatCode="0.000_);[Red]\(0.000\)"/>
    <numFmt numFmtId="208" formatCode="#,##0.0_ "/>
    <numFmt numFmtId="209" formatCode="#,##0.00_ "/>
    <numFmt numFmtId="210" formatCode="[&lt;=999]000;[&lt;=99999]000\-00;000\-0000"/>
    <numFmt numFmtId="211" formatCode="0.0%"/>
    <numFmt numFmtId="212" formatCode="#,###&quot;都&quot;&quot;道&quot;&quot;府&quot;&quot;県&quot;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u val="single"/>
      <sz val="11"/>
      <color indexed="12"/>
      <name val="ＭＳ Ｐゴシック"/>
      <family val="3"/>
    </font>
    <font>
      <sz val="12"/>
      <name val="ＭＳ Ｐ明朝"/>
      <family val="1"/>
    </font>
    <font>
      <b/>
      <sz val="16"/>
      <name val="ＭＳ Ｐ明朝"/>
      <family val="1"/>
    </font>
    <font>
      <sz val="12"/>
      <name val="ＭＳ Ｐゴシック"/>
      <family val="3"/>
    </font>
    <font>
      <u val="single"/>
      <sz val="11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明朝"/>
      <family val="1"/>
    </font>
    <font>
      <sz val="10"/>
      <color indexed="9"/>
      <name val="ＭＳ Ｐゴシック"/>
      <family val="3"/>
    </font>
    <font>
      <b/>
      <sz val="13"/>
      <name val="ＭＳ Ｐ明朝"/>
      <family val="1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dotted"/>
      <right style="dotted"/>
      <top style="dotted"/>
      <bottom style="dotted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double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ashed"/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32" fillId="4" borderId="0" applyNumberFormat="0" applyBorder="0" applyAlignment="0" applyProtection="0"/>
  </cellStyleXfs>
  <cellXfs count="3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0" fontId="2" fillId="0" borderId="14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7" xfId="0" applyNumberFormat="1" applyFont="1" applyBorder="1" applyAlignment="1">
      <alignment horizontal="distributed" vertical="center" wrapText="1"/>
    </xf>
    <xf numFmtId="0" fontId="2" fillId="0" borderId="18" xfId="0" applyNumberFormat="1" applyFont="1" applyBorder="1" applyAlignment="1">
      <alignment horizontal="distributed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right" vertical="center" wrapText="1"/>
    </xf>
    <xf numFmtId="176" fontId="2" fillId="0" borderId="24" xfId="0" applyNumberFormat="1" applyFont="1" applyBorder="1" applyAlignment="1">
      <alignment horizontal="right" vertical="center" shrinkToFit="1"/>
    </xf>
    <xf numFmtId="176" fontId="2" fillId="0" borderId="25" xfId="0" applyNumberFormat="1" applyFont="1" applyBorder="1" applyAlignment="1">
      <alignment horizontal="right" vertical="center" shrinkToFi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center" vertical="center" wrapText="1"/>
    </xf>
    <xf numFmtId="185" fontId="2" fillId="0" borderId="30" xfId="0" applyNumberFormat="1" applyFont="1" applyFill="1" applyBorder="1" applyAlignment="1">
      <alignment horizontal="center" vertical="center"/>
    </xf>
    <xf numFmtId="176" fontId="2" fillId="0" borderId="31" xfId="0" applyNumberFormat="1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176" fontId="2" fillId="0" borderId="32" xfId="0" applyNumberFormat="1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176" fontId="2" fillId="0" borderId="32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185" fontId="2" fillId="0" borderId="34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right" vertical="center"/>
    </xf>
    <xf numFmtId="0" fontId="2" fillId="0" borderId="36" xfId="0" applyNumberFormat="1" applyFont="1" applyBorder="1" applyAlignment="1">
      <alignment horizontal="distributed" vertical="center"/>
    </xf>
    <xf numFmtId="0" fontId="2" fillId="0" borderId="37" xfId="0" applyFont="1" applyBorder="1" applyAlignment="1">
      <alignment horizontal="left" vertical="center"/>
    </xf>
    <xf numFmtId="185" fontId="2" fillId="0" borderId="0" xfId="0" applyNumberFormat="1" applyFont="1" applyBorder="1" applyAlignment="1">
      <alignment horizontal="right" vertical="center"/>
    </xf>
    <xf numFmtId="188" fontId="2" fillId="0" borderId="0" xfId="0" applyNumberFormat="1" applyFont="1" applyBorder="1" applyAlignment="1">
      <alignment vertical="center"/>
    </xf>
    <xf numFmtId="185" fontId="2" fillId="0" borderId="0" xfId="0" applyNumberFormat="1" applyFont="1" applyBorder="1" applyAlignment="1">
      <alignment vertical="center"/>
    </xf>
    <xf numFmtId="190" fontId="2" fillId="0" borderId="38" xfId="0" applyNumberFormat="1" applyFont="1" applyBorder="1" applyAlignment="1">
      <alignment horizontal="center" vertical="center" wrapText="1"/>
    </xf>
    <xf numFmtId="191" fontId="2" fillId="0" borderId="0" xfId="0" applyNumberFormat="1" applyFont="1" applyBorder="1" applyAlignment="1">
      <alignment vertical="center"/>
    </xf>
    <xf numFmtId="0" fontId="2" fillId="0" borderId="36" xfId="0" applyFont="1" applyFill="1" applyBorder="1" applyAlignment="1">
      <alignment horizontal="center" vertical="center" wrapText="1"/>
    </xf>
    <xf numFmtId="178" fontId="2" fillId="0" borderId="0" xfId="0" applyNumberFormat="1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right" vertical="center" wrapText="1"/>
    </xf>
    <xf numFmtId="190" fontId="2" fillId="0" borderId="4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NumberFormat="1" applyFont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43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44" xfId="0" applyNumberFormat="1" applyFont="1" applyFill="1" applyBorder="1" applyAlignment="1">
      <alignment horizontal="left" vertical="center" wrapText="1"/>
    </xf>
    <xf numFmtId="0" fontId="9" fillId="0" borderId="44" xfId="0" applyNumberFormat="1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/>
    </xf>
    <xf numFmtId="0" fontId="9" fillId="0" borderId="45" xfId="0" applyNumberFormat="1" applyFont="1" applyFill="1" applyBorder="1" applyAlignment="1">
      <alignment horizontal="left" vertical="center" wrapText="1"/>
    </xf>
    <xf numFmtId="194" fontId="9" fillId="0" borderId="0" xfId="0" applyNumberFormat="1" applyFont="1" applyFill="1" applyAlignment="1">
      <alignment horizontal="left" vertical="center" wrapText="1"/>
    </xf>
    <xf numFmtId="198" fontId="9" fillId="0" borderId="0" xfId="0" applyNumberFormat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horizontal="righ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NumberFormat="1" applyFont="1" applyFill="1" applyAlignment="1">
      <alignment horizontal="center" vertical="center"/>
    </xf>
    <xf numFmtId="199" fontId="9" fillId="0" borderId="0" xfId="0" applyNumberFormat="1" applyFont="1" applyFill="1" applyAlignment="1">
      <alignment horizontal="left" vertical="center" wrapText="1"/>
    </xf>
    <xf numFmtId="0" fontId="7" fillId="0" borderId="46" xfId="0" applyFont="1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3" fontId="9" fillId="23" borderId="35" xfId="49" applyNumberFormat="1" applyFont="1" applyFill="1" applyBorder="1" applyAlignment="1">
      <alignment horizontal="center" vertical="center" wrapText="1"/>
    </xf>
    <xf numFmtId="3" fontId="9" fillId="23" borderId="45" xfId="49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distributed" vertical="center"/>
    </xf>
    <xf numFmtId="0" fontId="11" fillId="0" borderId="0" xfId="0" applyNumberFormat="1" applyFont="1" applyFill="1" applyAlignment="1">
      <alignment horizontal="right" vertical="center" wrapText="1"/>
    </xf>
    <xf numFmtId="3" fontId="11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1" fillId="0" borderId="0" xfId="0" applyNumberFormat="1" applyFont="1" applyFill="1" applyAlignment="1">
      <alignment horizontal="center" vertical="center" wrapText="1"/>
    </xf>
    <xf numFmtId="3" fontId="11" fillId="0" borderId="0" xfId="0" applyNumberFormat="1" applyFont="1" applyFill="1" applyBorder="1" applyAlignment="1">
      <alignment vertical="center" wrapText="1"/>
    </xf>
    <xf numFmtId="12" fontId="11" fillId="0" borderId="47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/>
    </xf>
    <xf numFmtId="0" fontId="9" fillId="0" borderId="29" xfId="0" applyNumberFormat="1" applyFont="1" applyFill="1" applyBorder="1" applyAlignment="1">
      <alignment horizontal="left" vertical="center" wrapText="1"/>
    </xf>
    <xf numFmtId="12" fontId="11" fillId="0" borderId="34" xfId="0" applyNumberFormat="1" applyFont="1" applyFill="1" applyBorder="1" applyAlignment="1">
      <alignment horizontal="center" vertical="center" wrapText="1"/>
    </xf>
    <xf numFmtId="12" fontId="11" fillId="0" borderId="48" xfId="0" applyNumberFormat="1" applyFont="1" applyFill="1" applyBorder="1" applyAlignment="1">
      <alignment horizontal="center" vertical="center" wrapText="1"/>
    </xf>
    <xf numFmtId="0" fontId="9" fillId="0" borderId="27" xfId="0" applyNumberFormat="1" applyFont="1" applyFill="1" applyBorder="1" applyAlignment="1">
      <alignment horizontal="left" vertical="center" wrapText="1"/>
    </xf>
    <xf numFmtId="3" fontId="9" fillId="0" borderId="0" xfId="0" applyNumberFormat="1" applyFont="1" applyFill="1" applyAlignment="1">
      <alignment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85" fontId="0" fillId="0" borderId="0" xfId="0" applyNumberFormat="1" applyAlignment="1">
      <alignment vertical="center"/>
    </xf>
    <xf numFmtId="0" fontId="13" fillId="0" borderId="49" xfId="0" applyFont="1" applyBorder="1" applyAlignment="1">
      <alignment horizontal="distributed" vertical="center"/>
    </xf>
    <xf numFmtId="0" fontId="13" fillId="0" borderId="50" xfId="0" applyFont="1" applyBorder="1" applyAlignment="1">
      <alignment horizontal="distributed" vertical="center"/>
    </xf>
    <xf numFmtId="0" fontId="13" fillId="0" borderId="51" xfId="0" applyFont="1" applyBorder="1" applyAlignment="1">
      <alignment horizontal="distributed" vertical="center"/>
    </xf>
    <xf numFmtId="0" fontId="13" fillId="0" borderId="11" xfId="0" applyFont="1" applyBorder="1" applyAlignment="1">
      <alignment horizontal="distributed" vertical="center"/>
    </xf>
    <xf numFmtId="0" fontId="13" fillId="0" borderId="44" xfId="0" applyFont="1" applyBorder="1" applyAlignment="1">
      <alignment horizontal="distributed" vertical="center"/>
    </xf>
    <xf numFmtId="0" fontId="13" fillId="0" borderId="44" xfId="0" applyFont="1" applyBorder="1" applyAlignment="1">
      <alignment horizontal="distributed" vertical="center" wrapText="1"/>
    </xf>
    <xf numFmtId="0" fontId="13" fillId="0" borderId="17" xfId="0" applyFont="1" applyBorder="1" applyAlignment="1">
      <alignment horizontal="distributed" vertical="center"/>
    </xf>
    <xf numFmtId="0" fontId="13" fillId="0" borderId="52" xfId="0" applyFont="1" applyBorder="1" applyAlignment="1">
      <alignment horizontal="distributed" vertical="center"/>
    </xf>
    <xf numFmtId="0" fontId="13" fillId="0" borderId="53" xfId="0" applyFont="1" applyBorder="1" applyAlignment="1">
      <alignment horizontal="distributed" vertical="center"/>
    </xf>
    <xf numFmtId="0" fontId="13" fillId="0" borderId="22" xfId="0" applyFont="1" applyBorder="1" applyAlignment="1">
      <alignment horizontal="center" vertical="center"/>
    </xf>
    <xf numFmtId="185" fontId="14" fillId="0" borderId="22" xfId="0" applyNumberFormat="1" applyFont="1" applyBorder="1" applyAlignment="1">
      <alignment vertical="center"/>
    </xf>
    <xf numFmtId="185" fontId="14" fillId="0" borderId="31" xfId="0" applyNumberFormat="1" applyFont="1" applyBorder="1" applyAlignment="1">
      <alignment vertical="center"/>
    </xf>
    <xf numFmtId="0" fontId="13" fillId="0" borderId="16" xfId="0" applyFont="1" applyBorder="1" applyAlignment="1">
      <alignment horizontal="center" vertical="center" shrinkToFit="1"/>
    </xf>
    <xf numFmtId="0" fontId="13" fillId="0" borderId="54" xfId="0" applyFont="1" applyBorder="1" applyAlignment="1">
      <alignment horizontal="center" vertical="center" shrinkToFit="1"/>
    </xf>
    <xf numFmtId="185" fontId="14" fillId="0" borderId="54" xfId="0" applyNumberFormat="1" applyFont="1" applyBorder="1" applyAlignment="1">
      <alignment vertical="center"/>
    </xf>
    <xf numFmtId="185" fontId="14" fillId="0" borderId="55" xfId="0" applyNumberFormat="1" applyFont="1" applyBorder="1" applyAlignment="1">
      <alignment vertical="center"/>
    </xf>
    <xf numFmtId="0" fontId="13" fillId="0" borderId="16" xfId="0" applyFont="1" applyBorder="1" applyAlignment="1">
      <alignment horizontal="distributed" vertical="center"/>
    </xf>
    <xf numFmtId="0" fontId="13" fillId="0" borderId="54" xfId="0" applyFont="1" applyBorder="1" applyAlignment="1">
      <alignment horizontal="center" vertical="center"/>
    </xf>
    <xf numFmtId="185" fontId="13" fillId="0" borderId="54" xfId="0" applyNumberFormat="1" applyFont="1" applyBorder="1" applyAlignment="1">
      <alignment horizontal="center" vertical="center"/>
    </xf>
    <xf numFmtId="185" fontId="14" fillId="0" borderId="20" xfId="0" applyNumberFormat="1" applyFont="1" applyBorder="1" applyAlignment="1">
      <alignment vertical="center"/>
    </xf>
    <xf numFmtId="0" fontId="13" fillId="0" borderId="24" xfId="0" applyFont="1" applyBorder="1" applyAlignment="1">
      <alignment horizontal="center" vertical="center"/>
    </xf>
    <xf numFmtId="185" fontId="14" fillId="0" borderId="24" xfId="0" applyNumberFormat="1" applyFont="1" applyBorder="1" applyAlignment="1">
      <alignment vertical="center"/>
    </xf>
    <xf numFmtId="185" fontId="14" fillId="0" borderId="56" xfId="0" applyNumberFormat="1" applyFont="1" applyBorder="1" applyAlignment="1">
      <alignment vertical="center"/>
    </xf>
    <xf numFmtId="185" fontId="13" fillId="0" borderId="24" xfId="0" applyNumberFormat="1" applyFont="1" applyBorder="1" applyAlignment="1">
      <alignment horizontal="center" vertical="center"/>
    </xf>
    <xf numFmtId="185" fontId="13" fillId="0" borderId="25" xfId="0" applyNumberFormat="1" applyFont="1" applyBorder="1" applyAlignment="1">
      <alignment horizontal="center" vertical="center"/>
    </xf>
    <xf numFmtId="185" fontId="13" fillId="0" borderId="25" xfId="0" applyNumberFormat="1" applyFont="1" applyBorder="1" applyAlignment="1">
      <alignment horizontal="center" vertical="center"/>
    </xf>
    <xf numFmtId="185" fontId="14" fillId="0" borderId="25" xfId="0" applyNumberFormat="1" applyFont="1" applyBorder="1" applyAlignment="1">
      <alignment vertical="center"/>
    </xf>
    <xf numFmtId="185" fontId="13" fillId="0" borderId="21" xfId="0" applyNumberFormat="1" applyFont="1" applyBorder="1" applyAlignment="1">
      <alignment vertical="center"/>
    </xf>
    <xf numFmtId="0" fontId="13" fillId="0" borderId="51" xfId="0" applyFont="1" applyBorder="1" applyAlignment="1">
      <alignment horizontal="distributed" vertical="center" wrapText="1"/>
    </xf>
    <xf numFmtId="0" fontId="13" fillId="0" borderId="13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center" vertical="distributed" textRotation="255"/>
    </xf>
    <xf numFmtId="0" fontId="2" fillId="0" borderId="57" xfId="0" applyFont="1" applyFill="1" applyBorder="1" applyAlignment="1">
      <alignment vertical="center"/>
    </xf>
    <xf numFmtId="0" fontId="13" fillId="0" borderId="58" xfId="0" applyFont="1" applyBorder="1" applyAlignment="1">
      <alignment horizontal="distributed" vertical="center"/>
    </xf>
    <xf numFmtId="0" fontId="13" fillId="0" borderId="11" xfId="0" applyFont="1" applyBorder="1" applyAlignment="1">
      <alignment horizontal="distributed" vertical="center" wrapText="1"/>
    </xf>
    <xf numFmtId="0" fontId="15" fillId="0" borderId="58" xfId="0" applyFont="1" applyBorder="1" applyAlignment="1">
      <alignment horizontal="center" vertical="center" wrapText="1" shrinkToFit="1"/>
    </xf>
    <xf numFmtId="0" fontId="13" fillId="0" borderId="44" xfId="0" applyFont="1" applyBorder="1" applyAlignment="1">
      <alignment horizontal="center" vertical="center" textRotation="255" shrinkToFit="1"/>
    </xf>
    <xf numFmtId="0" fontId="13" fillId="0" borderId="52" xfId="0" applyFont="1" applyBorder="1" applyAlignment="1">
      <alignment horizontal="center" vertical="center" textRotation="255" shrinkToFit="1"/>
    </xf>
    <xf numFmtId="12" fontId="14" fillId="0" borderId="25" xfId="0" applyNumberFormat="1" applyFont="1" applyBorder="1" applyAlignment="1">
      <alignment horizontal="right" vertical="center" shrinkToFit="1"/>
    </xf>
    <xf numFmtId="178" fontId="13" fillId="0" borderId="21" xfId="0" applyNumberFormat="1" applyFont="1" applyBorder="1" applyAlignment="1">
      <alignment horizontal="left" vertical="center" shrinkToFit="1"/>
    </xf>
    <xf numFmtId="0" fontId="2" fillId="0" borderId="22" xfId="0" applyFont="1" applyFill="1" applyBorder="1" applyAlignment="1">
      <alignment horizontal="center" vertical="distributed" textRotation="255"/>
    </xf>
    <xf numFmtId="0" fontId="2" fillId="0" borderId="22" xfId="0" applyFont="1" applyFill="1" applyBorder="1" applyAlignment="1">
      <alignment vertical="center"/>
    </xf>
    <xf numFmtId="0" fontId="2" fillId="0" borderId="59" xfId="0" applyFont="1" applyFill="1" applyBorder="1" applyAlignment="1">
      <alignment vertical="center"/>
    </xf>
    <xf numFmtId="0" fontId="13" fillId="0" borderId="17" xfId="0" applyFont="1" applyBorder="1" applyAlignment="1">
      <alignment horizontal="distributed" vertical="center" wrapText="1"/>
    </xf>
    <xf numFmtId="185" fontId="2" fillId="0" borderId="0" xfId="0" applyNumberFormat="1" applyFont="1" applyFill="1" applyBorder="1" applyAlignment="1">
      <alignment vertical="center"/>
    </xf>
    <xf numFmtId="185" fontId="2" fillId="0" borderId="60" xfId="0" applyNumberFormat="1" applyFont="1" applyFill="1" applyBorder="1" applyAlignment="1">
      <alignment horizontal="center" vertical="center"/>
    </xf>
    <xf numFmtId="185" fontId="2" fillId="0" borderId="0" xfId="0" applyNumberFormat="1" applyFont="1" applyFill="1" applyBorder="1" applyAlignment="1">
      <alignment vertical="center" shrinkToFit="1"/>
    </xf>
    <xf numFmtId="185" fontId="2" fillId="0" borderId="0" xfId="0" applyNumberFormat="1" applyFont="1" applyFill="1" applyBorder="1" applyAlignment="1">
      <alignment vertical="center"/>
    </xf>
    <xf numFmtId="185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185" fontId="13" fillId="0" borderId="61" xfId="0" applyNumberFormat="1" applyFont="1" applyBorder="1" applyAlignment="1">
      <alignment vertical="center"/>
    </xf>
    <xf numFmtId="185" fontId="33" fillId="0" borderId="62" xfId="0" applyNumberFormat="1" applyFont="1" applyFill="1" applyBorder="1" applyAlignment="1">
      <alignment vertical="center" shrinkToFit="1"/>
    </xf>
    <xf numFmtId="185" fontId="33" fillId="0" borderId="63" xfId="0" applyNumberFormat="1" applyFont="1" applyFill="1" applyBorder="1" applyAlignment="1">
      <alignment vertical="center" shrinkToFit="1"/>
    </xf>
    <xf numFmtId="185" fontId="33" fillId="0" borderId="64" xfId="0" applyNumberFormat="1" applyFont="1" applyFill="1" applyBorder="1" applyAlignment="1">
      <alignment vertical="center" shrinkToFit="1"/>
    </xf>
    <xf numFmtId="185" fontId="33" fillId="0" borderId="65" xfId="0" applyNumberFormat="1" applyFont="1" applyFill="1" applyBorder="1" applyAlignment="1">
      <alignment vertical="center"/>
    </xf>
    <xf numFmtId="185" fontId="33" fillId="0" borderId="66" xfId="0" applyNumberFormat="1" applyFont="1" applyFill="1" applyBorder="1" applyAlignment="1">
      <alignment vertical="center" shrinkToFit="1"/>
    </xf>
    <xf numFmtId="185" fontId="33" fillId="0" borderId="63" xfId="0" applyNumberFormat="1" applyFont="1" applyFill="1" applyBorder="1" applyAlignment="1">
      <alignment vertical="center" wrapText="1" shrinkToFit="1"/>
    </xf>
    <xf numFmtId="185" fontId="33" fillId="0" borderId="67" xfId="0" applyNumberFormat="1" applyFont="1" applyFill="1" applyBorder="1" applyAlignment="1">
      <alignment vertical="center" shrinkToFit="1"/>
    </xf>
    <xf numFmtId="185" fontId="33" fillId="0" borderId="68" xfId="0" applyNumberFormat="1" applyFont="1" applyFill="1" applyBorder="1" applyAlignment="1">
      <alignment vertical="center" shrinkToFit="1"/>
    </xf>
    <xf numFmtId="176" fontId="9" fillId="0" borderId="29" xfId="0" applyNumberFormat="1" applyFont="1" applyFill="1" applyBorder="1" applyAlignment="1">
      <alignment vertical="center"/>
    </xf>
    <xf numFmtId="176" fontId="9" fillId="0" borderId="44" xfId="0" applyNumberFormat="1" applyFont="1" applyFill="1" applyBorder="1" applyAlignment="1">
      <alignment vertical="center"/>
    </xf>
    <xf numFmtId="176" fontId="9" fillId="0" borderId="45" xfId="0" applyNumberFormat="1" applyFont="1" applyFill="1" applyBorder="1" applyAlignment="1">
      <alignment vertical="center"/>
    </xf>
    <xf numFmtId="190" fontId="13" fillId="0" borderId="52" xfId="0" applyNumberFormat="1" applyFont="1" applyBorder="1" applyAlignment="1">
      <alignment horizontal="center" vertical="center" shrinkToFit="1"/>
    </xf>
    <xf numFmtId="190" fontId="13" fillId="0" borderId="44" xfId="0" applyNumberFormat="1" applyFont="1" applyBorder="1" applyAlignment="1">
      <alignment horizontal="center" vertical="center" shrinkToFit="1"/>
    </xf>
    <xf numFmtId="212" fontId="34" fillId="0" borderId="0" xfId="0" applyNumberFormat="1" applyFont="1" applyFill="1" applyAlignment="1">
      <alignment horizontal="center" vertical="center"/>
    </xf>
    <xf numFmtId="0" fontId="2" fillId="0" borderId="69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vertical="center"/>
    </xf>
    <xf numFmtId="185" fontId="33" fillId="0" borderId="70" xfId="0" applyNumberFormat="1" applyFont="1" applyFill="1" applyBorder="1" applyAlignment="1">
      <alignment vertical="center" shrinkToFit="1"/>
    </xf>
    <xf numFmtId="0" fontId="2" fillId="0" borderId="71" xfId="0" applyFont="1" applyFill="1" applyBorder="1" applyAlignment="1">
      <alignment horizontal="right" vertical="center"/>
    </xf>
    <xf numFmtId="0" fontId="13" fillId="0" borderId="72" xfId="0" applyFont="1" applyBorder="1" applyAlignment="1">
      <alignment horizontal="center" vertical="center" shrinkToFit="1"/>
    </xf>
    <xf numFmtId="0" fontId="13" fillId="0" borderId="73" xfId="0" applyFont="1" applyBorder="1" applyAlignment="1">
      <alignment horizontal="center" vertical="center" shrinkToFit="1"/>
    </xf>
    <xf numFmtId="0" fontId="13" fillId="0" borderId="74" xfId="0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center" vertical="center" shrinkToFit="1"/>
    </xf>
    <xf numFmtId="0" fontId="9" fillId="23" borderId="75" xfId="0" applyNumberFormat="1" applyFont="1" applyFill="1" applyBorder="1" applyAlignment="1">
      <alignment horizontal="center" vertical="center" wrapText="1"/>
    </xf>
    <xf numFmtId="0" fontId="9" fillId="23" borderId="35" xfId="0" applyNumberFormat="1" applyFont="1" applyFill="1" applyBorder="1" applyAlignment="1">
      <alignment horizontal="center" vertical="center" wrapText="1"/>
    </xf>
    <xf numFmtId="0" fontId="9" fillId="23" borderId="39" xfId="0" applyFont="1" applyFill="1" applyBorder="1" applyAlignment="1">
      <alignment horizontal="center" vertical="center"/>
    </xf>
    <xf numFmtId="0" fontId="9" fillId="23" borderId="76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 shrinkToFit="1"/>
    </xf>
    <xf numFmtId="0" fontId="9" fillId="23" borderId="60" xfId="0" applyNumberFormat="1" applyFont="1" applyFill="1" applyBorder="1" applyAlignment="1">
      <alignment horizontal="center" vertical="center" wrapText="1"/>
    </xf>
    <xf numFmtId="0" fontId="9" fillId="23" borderId="48" xfId="0" applyNumberFormat="1" applyFont="1" applyFill="1" applyBorder="1" applyAlignment="1">
      <alignment horizontal="center" vertical="center" wrapText="1"/>
    </xf>
    <xf numFmtId="0" fontId="9" fillId="23" borderId="77" xfId="0" applyFont="1" applyFill="1" applyBorder="1" applyAlignment="1">
      <alignment horizontal="center" vertical="center"/>
    </xf>
    <xf numFmtId="0" fontId="9" fillId="23" borderId="40" xfId="0" applyFont="1" applyFill="1" applyBorder="1" applyAlignment="1">
      <alignment horizontal="center" vertical="center"/>
    </xf>
    <xf numFmtId="0" fontId="9" fillId="23" borderId="78" xfId="0" applyFont="1" applyFill="1" applyBorder="1" applyAlignment="1">
      <alignment horizontal="center" vertical="center"/>
    </xf>
    <xf numFmtId="0" fontId="9" fillId="23" borderId="77" xfId="0" applyFont="1" applyFill="1" applyBorder="1" applyAlignment="1">
      <alignment horizontal="center" vertical="center" wrapText="1"/>
    </xf>
    <xf numFmtId="0" fontId="9" fillId="23" borderId="79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61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13" fillId="0" borderId="56" xfId="0" applyFont="1" applyBorder="1" applyAlignment="1">
      <alignment horizontal="center" vertical="center" shrinkToFit="1"/>
    </xf>
    <xf numFmtId="185" fontId="14" fillId="0" borderId="59" xfId="0" applyNumberFormat="1" applyFont="1" applyBorder="1" applyAlignment="1">
      <alignment horizontal="left" vertical="center"/>
    </xf>
    <xf numFmtId="185" fontId="14" fillId="0" borderId="30" xfId="0" applyNumberFormat="1" applyFont="1" applyBorder="1" applyAlignment="1">
      <alignment horizontal="left" vertical="center"/>
    </xf>
    <xf numFmtId="0" fontId="13" fillId="0" borderId="80" xfId="0" applyFont="1" applyBorder="1" applyAlignment="1">
      <alignment horizontal="center" vertical="center" shrinkToFit="1"/>
    </xf>
    <xf numFmtId="0" fontId="13" fillId="0" borderId="81" xfId="0" applyFont="1" applyBorder="1" applyAlignment="1">
      <alignment horizontal="center" vertical="center" shrinkToFit="1"/>
    </xf>
    <xf numFmtId="0" fontId="13" fillId="0" borderId="50" xfId="0" applyFont="1" applyBorder="1" applyAlignment="1">
      <alignment horizontal="center" vertical="center" shrinkToFit="1"/>
    </xf>
    <xf numFmtId="0" fontId="13" fillId="0" borderId="60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78" fontId="0" fillId="0" borderId="0" xfId="0" applyNumberFormat="1" applyAlignment="1">
      <alignment horizontal="left" vertical="center"/>
    </xf>
    <xf numFmtId="0" fontId="6" fillId="0" borderId="0" xfId="0" applyFont="1" applyAlignment="1">
      <alignment horizontal="center" vertical="center" shrinkToFit="1"/>
    </xf>
    <xf numFmtId="0" fontId="0" fillId="0" borderId="40" xfId="0" applyBorder="1" applyAlignment="1">
      <alignment horizontal="left" vertical="center" shrinkToFit="1"/>
    </xf>
    <xf numFmtId="190" fontId="13" fillId="0" borderId="52" xfId="0" applyNumberFormat="1" applyFont="1" applyBorder="1" applyAlignment="1">
      <alignment horizontal="center" vertical="center" shrinkToFit="1"/>
    </xf>
    <xf numFmtId="178" fontId="13" fillId="0" borderId="12" xfId="0" applyNumberFormat="1" applyFont="1" applyBorder="1" applyAlignment="1">
      <alignment horizontal="center" vertical="center" shrinkToFit="1"/>
    </xf>
    <xf numFmtId="178" fontId="13" fillId="0" borderId="61" xfId="0" applyNumberFormat="1" applyFont="1" applyBorder="1" applyAlignment="1">
      <alignment horizontal="center" vertical="center" shrinkToFit="1"/>
    </xf>
    <xf numFmtId="178" fontId="13" fillId="0" borderId="82" xfId="0" applyNumberFormat="1" applyFont="1" applyBorder="1" applyAlignment="1">
      <alignment horizontal="center" vertical="center" shrinkToFit="1"/>
    </xf>
    <xf numFmtId="178" fontId="13" fillId="0" borderId="83" xfId="0" applyNumberFormat="1" applyFont="1" applyBorder="1" applyAlignment="1">
      <alignment horizontal="center" vertical="center" shrinkToFit="1"/>
    </xf>
    <xf numFmtId="178" fontId="13" fillId="0" borderId="84" xfId="0" applyNumberFormat="1" applyFont="1" applyBorder="1" applyAlignment="1">
      <alignment horizontal="center" vertical="center" shrinkToFit="1"/>
    </xf>
    <xf numFmtId="185" fontId="13" fillId="0" borderId="57" xfId="0" applyNumberFormat="1" applyFont="1" applyBorder="1" applyAlignment="1">
      <alignment horizontal="center" vertical="center"/>
    </xf>
    <xf numFmtId="185" fontId="13" fillId="0" borderId="33" xfId="0" applyNumberFormat="1" applyFont="1" applyBorder="1" applyAlignment="1">
      <alignment horizontal="center" vertical="center"/>
    </xf>
    <xf numFmtId="0" fontId="13" fillId="0" borderId="73" xfId="0" applyFont="1" applyBorder="1" applyAlignment="1">
      <alignment horizontal="left" vertical="center" wrapText="1"/>
    </xf>
    <xf numFmtId="0" fontId="13" fillId="0" borderId="80" xfId="0" applyFont="1" applyBorder="1" applyAlignment="1">
      <alignment horizontal="left" vertical="center" wrapText="1"/>
    </xf>
    <xf numFmtId="0" fontId="13" fillId="0" borderId="81" xfId="0" applyFont="1" applyBorder="1" applyAlignment="1">
      <alignment horizontal="left" vertical="center" wrapText="1"/>
    </xf>
    <xf numFmtId="0" fontId="13" fillId="0" borderId="79" xfId="0" applyFont="1" applyFill="1" applyBorder="1" applyAlignment="1">
      <alignment horizontal="left" vertical="center"/>
    </xf>
    <xf numFmtId="0" fontId="13" fillId="0" borderId="85" xfId="0" applyFont="1" applyFill="1" applyBorder="1" applyAlignment="1">
      <alignment horizontal="left" vertical="center"/>
    </xf>
    <xf numFmtId="0" fontId="13" fillId="0" borderId="68" xfId="0" applyFont="1" applyFill="1" applyBorder="1" applyAlignment="1">
      <alignment horizontal="left" vertical="center"/>
    </xf>
    <xf numFmtId="190" fontId="13" fillId="0" borderId="44" xfId="0" applyNumberFormat="1" applyFont="1" applyBorder="1" applyAlignment="1">
      <alignment horizontal="center" vertical="center" shrinkToFit="1"/>
    </xf>
    <xf numFmtId="185" fontId="14" fillId="0" borderId="31" xfId="0" applyNumberFormat="1" applyFont="1" applyBorder="1" applyAlignment="1">
      <alignment horizontal="left" vertical="center"/>
    </xf>
    <xf numFmtId="185" fontId="14" fillId="0" borderId="55" xfId="0" applyNumberFormat="1" applyFont="1" applyBorder="1" applyAlignment="1">
      <alignment horizontal="left" vertical="center"/>
    </xf>
    <xf numFmtId="185" fontId="13" fillId="0" borderId="25" xfId="0" applyNumberFormat="1" applyFont="1" applyBorder="1" applyAlignment="1">
      <alignment horizontal="distributed" vertical="center"/>
    </xf>
    <xf numFmtId="185" fontId="13" fillId="0" borderId="61" xfId="0" applyNumberFormat="1" applyFont="1" applyBorder="1" applyAlignment="1">
      <alignment horizontal="distributed" vertical="center"/>
    </xf>
    <xf numFmtId="185" fontId="14" fillId="0" borderId="22" xfId="0" applyNumberFormat="1" applyFont="1" applyBorder="1" applyAlignment="1">
      <alignment horizontal="right" vertical="center"/>
    </xf>
    <xf numFmtId="185" fontId="14" fillId="0" borderId="54" xfId="0" applyNumberFormat="1" applyFont="1" applyBorder="1" applyAlignment="1">
      <alignment horizontal="right" vertical="center"/>
    </xf>
    <xf numFmtId="0" fontId="0" fillId="0" borderId="24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13" fillId="0" borderId="12" xfId="0" applyFont="1" applyBorder="1" applyAlignment="1">
      <alignment horizontal="left" vertical="center" shrinkToFit="1"/>
    </xf>
    <xf numFmtId="0" fontId="13" fillId="0" borderId="25" xfId="0" applyFont="1" applyBorder="1" applyAlignment="1">
      <alignment horizontal="left" vertical="center" shrinkToFit="1"/>
    </xf>
    <xf numFmtId="0" fontId="13" fillId="0" borderId="21" xfId="0" applyFont="1" applyBorder="1" applyAlignment="1">
      <alignment horizontal="left" vertical="center" shrinkToFit="1"/>
    </xf>
    <xf numFmtId="0" fontId="13" fillId="0" borderId="10" xfId="0" applyFont="1" applyBorder="1" applyAlignment="1">
      <alignment horizontal="left" vertical="center" shrinkToFit="1"/>
    </xf>
    <xf numFmtId="0" fontId="13" fillId="0" borderId="24" xfId="0" applyFont="1" applyBorder="1" applyAlignment="1">
      <alignment horizontal="left" vertical="center" shrinkToFit="1"/>
    </xf>
    <xf numFmtId="0" fontId="13" fillId="0" borderId="20" xfId="0" applyFont="1" applyBorder="1" applyAlignment="1">
      <alignment horizontal="left" vertical="center" shrinkToFit="1"/>
    </xf>
    <xf numFmtId="178" fontId="13" fillId="0" borderId="52" xfId="0" applyNumberFormat="1" applyFont="1" applyBorder="1" applyAlignment="1">
      <alignment horizontal="left" vertical="center" shrinkToFit="1"/>
    </xf>
    <xf numFmtId="178" fontId="13" fillId="0" borderId="86" xfId="0" applyNumberFormat="1" applyFont="1" applyBorder="1" applyAlignment="1">
      <alignment horizontal="left" vertical="center" shrinkToFit="1"/>
    </xf>
    <xf numFmtId="0" fontId="13" fillId="0" borderId="73" xfId="0" applyFont="1" applyBorder="1" applyAlignment="1">
      <alignment horizontal="distributed" vertical="center"/>
    </xf>
    <xf numFmtId="0" fontId="13" fillId="0" borderId="80" xfId="0" applyFont="1" applyBorder="1" applyAlignment="1">
      <alignment horizontal="distributed" vertical="center"/>
    </xf>
    <xf numFmtId="0" fontId="13" fillId="0" borderId="87" xfId="0" applyFont="1" applyBorder="1" applyAlignment="1">
      <alignment horizontal="distributed" vertical="center"/>
    </xf>
    <xf numFmtId="0" fontId="13" fillId="0" borderId="81" xfId="0" applyFont="1" applyBorder="1" applyAlignment="1">
      <alignment horizontal="distributed" vertical="center"/>
    </xf>
    <xf numFmtId="0" fontId="2" fillId="0" borderId="27" xfId="0" applyFont="1" applyFill="1" applyBorder="1" applyAlignment="1">
      <alignment horizontal="center" vertical="distributed" textRotation="255"/>
    </xf>
    <xf numFmtId="0" fontId="2" fillId="0" borderId="29" xfId="0" applyFont="1" applyFill="1" applyBorder="1" applyAlignment="1">
      <alignment horizontal="center" vertical="distributed" textRotation="255"/>
    </xf>
    <xf numFmtId="0" fontId="2" fillId="0" borderId="33" xfId="0" applyFont="1" applyFill="1" applyBorder="1" applyAlignment="1">
      <alignment horizontal="distributed" vertical="center"/>
    </xf>
    <xf numFmtId="0" fontId="2" fillId="0" borderId="55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center" vertical="distributed" textRotation="255"/>
    </xf>
    <xf numFmtId="0" fontId="2" fillId="0" borderId="71" xfId="0" applyFont="1" applyFill="1" applyBorder="1" applyAlignment="1">
      <alignment horizontal="center" vertical="distributed" textRotation="255"/>
    </xf>
    <xf numFmtId="0" fontId="2" fillId="0" borderId="88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89" xfId="0" applyFont="1" applyFill="1" applyBorder="1" applyAlignment="1">
      <alignment horizontal="left" vertical="center"/>
    </xf>
    <xf numFmtId="0" fontId="2" fillId="0" borderId="90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53" xfId="0" applyFont="1" applyFill="1" applyBorder="1" applyAlignment="1">
      <alignment horizontal="center" vertical="distributed" textRotation="255"/>
    </xf>
    <xf numFmtId="0" fontId="2" fillId="0" borderId="58" xfId="0" applyFont="1" applyFill="1" applyBorder="1" applyAlignment="1">
      <alignment horizontal="center" vertical="distributed" textRotation="255"/>
    </xf>
    <xf numFmtId="0" fontId="2" fillId="0" borderId="91" xfId="0" applyFont="1" applyFill="1" applyBorder="1" applyAlignment="1">
      <alignment horizontal="center" vertical="distributed" textRotation="255"/>
    </xf>
    <xf numFmtId="0" fontId="2" fillId="0" borderId="49" xfId="0" applyFont="1" applyFill="1" applyBorder="1" applyAlignment="1">
      <alignment horizontal="center" vertical="distributed" textRotation="255"/>
    </xf>
    <xf numFmtId="0" fontId="2" fillId="0" borderId="11" xfId="0" applyFont="1" applyFill="1" applyBorder="1" applyAlignment="1">
      <alignment horizontal="center" vertical="distributed" textRotation="255"/>
    </xf>
    <xf numFmtId="0" fontId="2" fillId="0" borderId="15" xfId="0" applyFont="1" applyFill="1" applyBorder="1" applyAlignment="1">
      <alignment horizontal="center" vertical="distributed" textRotation="255"/>
    </xf>
    <xf numFmtId="0" fontId="2" fillId="0" borderId="36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distributed" textRotation="255"/>
    </xf>
    <xf numFmtId="0" fontId="0" fillId="0" borderId="0" xfId="0" applyAlignment="1">
      <alignment vertical="center"/>
    </xf>
    <xf numFmtId="0" fontId="0" fillId="0" borderId="76" xfId="0" applyBorder="1" applyAlignment="1">
      <alignment vertical="center"/>
    </xf>
    <xf numFmtId="0" fontId="0" fillId="0" borderId="85" xfId="0" applyBorder="1" applyAlignment="1">
      <alignment vertical="center"/>
    </xf>
    <xf numFmtId="0" fontId="2" fillId="0" borderId="92" xfId="0" applyFont="1" applyFill="1" applyBorder="1" applyAlignment="1">
      <alignment vertical="center"/>
    </xf>
    <xf numFmtId="0" fontId="0" fillId="0" borderId="93" xfId="0" applyBorder="1" applyAlignment="1">
      <alignment vertical="center"/>
    </xf>
    <xf numFmtId="0" fontId="0" fillId="0" borderId="94" xfId="0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9" xfId="0" applyBorder="1" applyAlignment="1">
      <alignment vertical="center"/>
    </xf>
    <xf numFmtId="0" fontId="2" fillId="0" borderId="95" xfId="0" applyFont="1" applyFill="1" applyBorder="1" applyAlignment="1">
      <alignment horizontal="center" vertical="distributed" textRotation="255"/>
    </xf>
    <xf numFmtId="0" fontId="2" fillId="0" borderId="1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74" xfId="0" applyNumberFormat="1" applyFont="1" applyBorder="1" applyAlignment="1">
      <alignment horizontal="center" vertical="center" wrapText="1"/>
    </xf>
    <xf numFmtId="0" fontId="2" fillId="0" borderId="72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/>
    </xf>
    <xf numFmtId="0" fontId="2" fillId="0" borderId="74" xfId="0" applyNumberFormat="1" applyFont="1" applyBorder="1" applyAlignment="1">
      <alignment horizontal="center" vertical="center"/>
    </xf>
    <xf numFmtId="0" fontId="2" fillId="0" borderId="96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76" xfId="0" applyFont="1" applyBorder="1" applyAlignment="1">
      <alignment vertical="center"/>
    </xf>
    <xf numFmtId="0" fontId="0" fillId="0" borderId="85" xfId="0" applyFont="1" applyBorder="1" applyAlignment="1">
      <alignment vertical="center"/>
    </xf>
    <xf numFmtId="0" fontId="0" fillId="0" borderId="6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2" fillId="0" borderId="19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37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178" fontId="2" fillId="0" borderId="85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vertical="center"/>
    </xf>
    <xf numFmtId="0" fontId="2" fillId="0" borderId="21" xfId="0" applyNumberFormat="1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73" xfId="0" applyNumberFormat="1" applyFont="1" applyBorder="1" applyAlignment="1">
      <alignment horizontal="center" vertical="center" wrapText="1"/>
    </xf>
    <xf numFmtId="0" fontId="2" fillId="0" borderId="80" xfId="0" applyNumberFormat="1" applyFont="1" applyBorder="1" applyAlignment="1">
      <alignment horizontal="center" vertical="center" wrapText="1"/>
    </xf>
    <xf numFmtId="0" fontId="2" fillId="0" borderId="87" xfId="0" applyNumberFormat="1" applyFont="1" applyBorder="1" applyAlignment="1">
      <alignment horizontal="center" vertical="center" wrapText="1"/>
    </xf>
    <xf numFmtId="0" fontId="2" fillId="0" borderId="99" xfId="0" applyFont="1" applyBorder="1" applyAlignment="1">
      <alignment horizontal="center" vertical="center" wrapText="1"/>
    </xf>
    <xf numFmtId="0" fontId="2" fillId="0" borderId="100" xfId="0" applyFont="1" applyBorder="1" applyAlignment="1">
      <alignment horizontal="center" vertical="center" wrapText="1"/>
    </xf>
    <xf numFmtId="0" fontId="2" fillId="0" borderId="10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left" vertical="top" wrapText="1"/>
    </xf>
    <xf numFmtId="0" fontId="2" fillId="0" borderId="102" xfId="0" applyFont="1" applyBorder="1" applyAlignment="1">
      <alignment horizontal="left" vertical="top" wrapText="1"/>
    </xf>
    <xf numFmtId="0" fontId="2" fillId="0" borderId="54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P88"/>
  <sheetViews>
    <sheetView view="pageBreakPreview" zoomScale="85" zoomScaleNormal="70" zoomScaleSheetLayoutView="85"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12" sqref="G12"/>
    </sheetView>
  </sheetViews>
  <sheetFormatPr defaultColWidth="9.00390625" defaultRowHeight="13.5"/>
  <cols>
    <col min="1" max="1" width="3.125" style="55" customWidth="1"/>
    <col min="2" max="2" width="3.625" style="55" customWidth="1"/>
    <col min="3" max="3" width="9.625" style="56" bestFit="1" customWidth="1"/>
    <col min="4" max="7" width="18.50390625" style="57" customWidth="1"/>
    <col min="8" max="8" width="15.375" style="58" customWidth="1"/>
    <col min="9" max="9" width="10.00390625" style="58" bestFit="1" customWidth="1"/>
    <col min="10" max="12" width="12.75390625" style="58" customWidth="1"/>
    <col min="13" max="13" width="8.125" style="81" bestFit="1" customWidth="1"/>
    <col min="14" max="14" width="12.125" style="82" bestFit="1" customWidth="1"/>
    <col min="15" max="15" width="10.125" style="0" bestFit="1" customWidth="1"/>
    <col min="16" max="16" width="3.50390625" style="0" bestFit="1" customWidth="1"/>
    <col min="17" max="16384" width="9.00390625" style="55" customWidth="1"/>
  </cols>
  <sheetData>
    <row r="1" ht="17.25">
      <c r="M1" s="80" t="s">
        <v>26</v>
      </c>
    </row>
    <row r="2" spans="3:13" ht="57" customHeight="1">
      <c r="C2" s="175" t="s">
        <v>141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</row>
    <row r="3" spans="3:16" ht="19.5" thickBot="1">
      <c r="C3" s="59"/>
      <c r="D3" s="59"/>
      <c r="E3" s="59"/>
      <c r="F3" s="59"/>
      <c r="G3" s="59"/>
      <c r="M3" s="83"/>
      <c r="O3" s="76" t="s">
        <v>54</v>
      </c>
      <c r="P3" s="77">
        <v>1</v>
      </c>
    </row>
    <row r="4" spans="3:16" ht="13.5" customHeight="1">
      <c r="C4" s="173" t="s">
        <v>52</v>
      </c>
      <c r="D4" s="171" t="s">
        <v>1</v>
      </c>
      <c r="E4" s="171" t="s">
        <v>8</v>
      </c>
      <c r="F4" s="171" t="s">
        <v>143</v>
      </c>
      <c r="G4" s="171" t="s">
        <v>6</v>
      </c>
      <c r="H4" s="178" t="s">
        <v>95</v>
      </c>
      <c r="I4" s="179"/>
      <c r="J4" s="179"/>
      <c r="K4" s="180"/>
      <c r="L4" s="181" t="s">
        <v>53</v>
      </c>
      <c r="M4" s="176" t="s">
        <v>45</v>
      </c>
      <c r="N4" s="92"/>
      <c r="O4" s="76" t="s">
        <v>55</v>
      </c>
      <c r="P4" s="77">
        <v>2</v>
      </c>
    </row>
    <row r="5" spans="1:16" s="56" customFormat="1" ht="35.25" customHeight="1" thickBot="1">
      <c r="A5" s="60" t="s">
        <v>51</v>
      </c>
      <c r="C5" s="174"/>
      <c r="D5" s="172"/>
      <c r="E5" s="172"/>
      <c r="F5" s="183"/>
      <c r="G5" s="172"/>
      <c r="H5" s="79" t="s">
        <v>138</v>
      </c>
      <c r="I5" s="79" t="s">
        <v>33</v>
      </c>
      <c r="J5" s="79" t="s">
        <v>13</v>
      </c>
      <c r="K5" s="78" t="s">
        <v>96</v>
      </c>
      <c r="L5" s="182"/>
      <c r="M5" s="177"/>
      <c r="N5" s="93"/>
      <c r="O5" s="76" t="s">
        <v>56</v>
      </c>
      <c r="P5" s="77">
        <v>3</v>
      </c>
    </row>
    <row r="6" spans="1:16" s="58" customFormat="1" ht="28.5" customHeight="1">
      <c r="A6" s="58">
        <v>1</v>
      </c>
      <c r="B6" s="62" t="e">
        <f>VLOOKUP(C6,'様式1'!$O$3:$P$49,2,FALSE)</f>
        <v>#N/A</v>
      </c>
      <c r="C6" s="87"/>
      <c r="D6" s="88"/>
      <c r="E6" s="88"/>
      <c r="F6" s="91"/>
      <c r="G6" s="91"/>
      <c r="H6" s="157"/>
      <c r="I6" s="157"/>
      <c r="J6" s="157"/>
      <c r="K6" s="157">
        <f>SUM(H6:J6)</f>
        <v>0</v>
      </c>
      <c r="L6" s="157">
        <f>ROUNDDOWN(K6*M6,-3)</f>
        <v>0</v>
      </c>
      <c r="M6" s="89"/>
      <c r="N6" s="84"/>
      <c r="O6" s="76" t="s">
        <v>57</v>
      </c>
      <c r="P6" s="77">
        <v>4</v>
      </c>
    </row>
    <row r="7" spans="1:16" s="58" customFormat="1" ht="28.5" customHeight="1">
      <c r="A7" s="58">
        <v>2</v>
      </c>
      <c r="B7" s="62" t="e">
        <f>VLOOKUP(C7,'様式1'!$O$3:$P$49,2,FALSE)</f>
        <v>#N/A</v>
      </c>
      <c r="C7" s="63"/>
      <c r="D7" s="64"/>
      <c r="E7" s="64"/>
      <c r="F7" s="64"/>
      <c r="G7" s="64"/>
      <c r="H7" s="158"/>
      <c r="I7" s="158"/>
      <c r="J7" s="158"/>
      <c r="K7" s="158">
        <f>SUM(H7:J7)</f>
        <v>0</v>
      </c>
      <c r="L7" s="158">
        <f>ROUNDDOWN(K7*M7,-3)</f>
        <v>0</v>
      </c>
      <c r="M7" s="86"/>
      <c r="N7" s="85"/>
      <c r="O7" s="76" t="s">
        <v>58</v>
      </c>
      <c r="P7" s="77">
        <v>5</v>
      </c>
    </row>
    <row r="8" spans="1:16" s="58" customFormat="1" ht="28.5" customHeight="1">
      <c r="A8" s="58">
        <v>3</v>
      </c>
      <c r="B8" s="62" t="e">
        <f>VLOOKUP(C8,'様式1'!$O$3:$P$49,2,FALSE)</f>
        <v>#N/A</v>
      </c>
      <c r="C8" s="63"/>
      <c r="D8" s="64"/>
      <c r="E8" s="64"/>
      <c r="F8" s="64"/>
      <c r="G8" s="64"/>
      <c r="H8" s="158"/>
      <c r="I8" s="158"/>
      <c r="J8" s="158"/>
      <c r="K8" s="158">
        <f aca="true" t="shared" si="0" ref="K8:K19">SUM(H8:J8)</f>
        <v>0</v>
      </c>
      <c r="L8" s="158">
        <f aca="true" t="shared" si="1" ref="L8:L20">ROUNDDOWN(K8*M8,-3)</f>
        <v>0</v>
      </c>
      <c r="M8" s="86"/>
      <c r="N8" s="85"/>
      <c r="O8" s="76" t="s">
        <v>59</v>
      </c>
      <c r="P8" s="77">
        <v>6</v>
      </c>
    </row>
    <row r="9" spans="1:16" s="58" customFormat="1" ht="28.5" customHeight="1">
      <c r="A9" s="58">
        <v>4</v>
      </c>
      <c r="B9" s="62" t="e">
        <f>VLOOKUP(C9,'様式1'!$O$3:$P$49,2,FALSE)</f>
        <v>#N/A</v>
      </c>
      <c r="C9" s="63"/>
      <c r="D9" s="65"/>
      <c r="E9" s="64"/>
      <c r="F9" s="64"/>
      <c r="G9" s="64"/>
      <c r="H9" s="158"/>
      <c r="I9" s="158"/>
      <c r="J9" s="158"/>
      <c r="K9" s="158">
        <f t="shared" si="0"/>
        <v>0</v>
      </c>
      <c r="L9" s="158">
        <f t="shared" si="1"/>
        <v>0</v>
      </c>
      <c r="M9" s="86"/>
      <c r="N9" s="85"/>
      <c r="O9" s="76" t="s">
        <v>60</v>
      </c>
      <c r="P9" s="77">
        <v>7</v>
      </c>
    </row>
    <row r="10" spans="1:16" s="58" customFormat="1" ht="28.5" customHeight="1">
      <c r="A10" s="58">
        <v>5</v>
      </c>
      <c r="B10" s="62" t="e">
        <f>VLOOKUP(C10,'様式1'!$O$3:$P$49,2,FALSE)</f>
        <v>#N/A</v>
      </c>
      <c r="C10" s="63"/>
      <c r="D10" s="65"/>
      <c r="E10" s="64"/>
      <c r="F10" s="64"/>
      <c r="G10" s="64"/>
      <c r="H10" s="158"/>
      <c r="I10" s="158"/>
      <c r="J10" s="158"/>
      <c r="K10" s="158">
        <f t="shared" si="0"/>
        <v>0</v>
      </c>
      <c r="L10" s="158">
        <f t="shared" si="1"/>
        <v>0</v>
      </c>
      <c r="M10" s="86"/>
      <c r="N10" s="85"/>
      <c r="O10" s="76" t="s">
        <v>61</v>
      </c>
      <c r="P10" s="77">
        <v>8</v>
      </c>
    </row>
    <row r="11" spans="1:16" s="58" customFormat="1" ht="28.5" customHeight="1">
      <c r="A11" s="58">
        <v>6</v>
      </c>
      <c r="B11" s="62" t="e">
        <f>VLOOKUP(C11,'様式1'!$O$3:$P$49,2,FALSE)</f>
        <v>#N/A</v>
      </c>
      <c r="C11" s="63"/>
      <c r="D11" s="65"/>
      <c r="E11" s="64"/>
      <c r="F11" s="64"/>
      <c r="G11" s="64"/>
      <c r="H11" s="158"/>
      <c r="I11" s="158"/>
      <c r="J11" s="158"/>
      <c r="K11" s="158">
        <f t="shared" si="0"/>
        <v>0</v>
      </c>
      <c r="L11" s="158">
        <f t="shared" si="1"/>
        <v>0</v>
      </c>
      <c r="M11" s="86"/>
      <c r="N11" s="85"/>
      <c r="O11" s="76" t="s">
        <v>62</v>
      </c>
      <c r="P11" s="77">
        <v>9</v>
      </c>
    </row>
    <row r="12" spans="1:16" s="58" customFormat="1" ht="28.5" customHeight="1">
      <c r="A12" s="58">
        <v>7</v>
      </c>
      <c r="B12" s="62" t="e">
        <f>VLOOKUP(C12,'様式1'!$O$3:$P$49,2,FALSE)</f>
        <v>#N/A</v>
      </c>
      <c r="C12" s="63"/>
      <c r="D12" s="65"/>
      <c r="E12" s="64"/>
      <c r="F12" s="64"/>
      <c r="G12" s="64"/>
      <c r="H12" s="158"/>
      <c r="I12" s="158"/>
      <c r="J12" s="158"/>
      <c r="K12" s="158">
        <f t="shared" si="0"/>
        <v>0</v>
      </c>
      <c r="L12" s="158">
        <f t="shared" si="1"/>
        <v>0</v>
      </c>
      <c r="M12" s="86"/>
      <c r="N12" s="85"/>
      <c r="O12" s="76" t="s">
        <v>63</v>
      </c>
      <c r="P12" s="77">
        <v>10</v>
      </c>
    </row>
    <row r="13" spans="1:16" s="58" customFormat="1" ht="28.5" customHeight="1">
      <c r="A13" s="58">
        <v>8</v>
      </c>
      <c r="B13" s="62" t="e">
        <f>VLOOKUP(C13,'様式1'!$O$3:$P$49,2,FALSE)</f>
        <v>#N/A</v>
      </c>
      <c r="C13" s="63"/>
      <c r="D13" s="64"/>
      <c r="E13" s="64"/>
      <c r="F13" s="64"/>
      <c r="G13" s="64"/>
      <c r="H13" s="158"/>
      <c r="I13" s="158"/>
      <c r="J13" s="158"/>
      <c r="K13" s="158">
        <f t="shared" si="0"/>
        <v>0</v>
      </c>
      <c r="L13" s="158">
        <f t="shared" si="1"/>
        <v>0</v>
      </c>
      <c r="M13" s="86"/>
      <c r="N13" s="85"/>
      <c r="O13" s="76" t="s">
        <v>64</v>
      </c>
      <c r="P13" s="77">
        <v>11</v>
      </c>
    </row>
    <row r="14" spans="1:16" s="58" customFormat="1" ht="28.5" customHeight="1">
      <c r="A14" s="58">
        <v>9</v>
      </c>
      <c r="B14" s="62" t="e">
        <f>VLOOKUP(C14,'様式1'!$O$3:$P$49,2,FALSE)</f>
        <v>#N/A</v>
      </c>
      <c r="C14" s="63"/>
      <c r="D14" s="65"/>
      <c r="E14" s="64"/>
      <c r="F14" s="64"/>
      <c r="G14" s="64"/>
      <c r="H14" s="158"/>
      <c r="I14" s="158"/>
      <c r="J14" s="158"/>
      <c r="K14" s="158">
        <f t="shared" si="0"/>
        <v>0</v>
      </c>
      <c r="L14" s="158">
        <f t="shared" si="1"/>
        <v>0</v>
      </c>
      <c r="M14" s="86"/>
      <c r="N14" s="85"/>
      <c r="O14" s="76" t="s">
        <v>65</v>
      </c>
      <c r="P14" s="77">
        <v>12</v>
      </c>
    </row>
    <row r="15" spans="1:16" s="58" customFormat="1" ht="28.5" customHeight="1">
      <c r="A15" s="58">
        <v>10</v>
      </c>
      <c r="B15" s="62" t="e">
        <f>VLOOKUP(C15,'様式1'!$O$3:$P$49,2,FALSE)</f>
        <v>#N/A</v>
      </c>
      <c r="C15" s="63"/>
      <c r="D15" s="65"/>
      <c r="E15" s="64"/>
      <c r="F15" s="64"/>
      <c r="G15" s="64"/>
      <c r="H15" s="158"/>
      <c r="I15" s="158"/>
      <c r="J15" s="158"/>
      <c r="K15" s="158">
        <f t="shared" si="0"/>
        <v>0</v>
      </c>
      <c r="L15" s="158">
        <f t="shared" si="1"/>
        <v>0</v>
      </c>
      <c r="M15" s="86"/>
      <c r="N15" s="85"/>
      <c r="O15" s="76" t="s">
        <v>66</v>
      </c>
      <c r="P15" s="77">
        <v>13</v>
      </c>
    </row>
    <row r="16" spans="1:16" s="58" customFormat="1" ht="28.5" customHeight="1">
      <c r="A16" s="58">
        <v>11</v>
      </c>
      <c r="B16" s="62" t="e">
        <f>VLOOKUP(C16,'様式1'!$O$3:$P$49,2,FALSE)</f>
        <v>#N/A</v>
      </c>
      <c r="C16" s="63"/>
      <c r="D16" s="64"/>
      <c r="E16" s="64"/>
      <c r="F16" s="64"/>
      <c r="G16" s="64"/>
      <c r="H16" s="158"/>
      <c r="I16" s="158"/>
      <c r="J16" s="158"/>
      <c r="K16" s="158">
        <f t="shared" si="0"/>
        <v>0</v>
      </c>
      <c r="L16" s="158">
        <f t="shared" si="1"/>
        <v>0</v>
      </c>
      <c r="M16" s="86"/>
      <c r="N16" s="85"/>
      <c r="O16" s="76" t="s">
        <v>67</v>
      </c>
      <c r="P16" s="77">
        <v>14</v>
      </c>
    </row>
    <row r="17" spans="1:16" ht="28.5" customHeight="1">
      <c r="A17" s="58">
        <v>12</v>
      </c>
      <c r="B17" s="62" t="e">
        <f>VLOOKUP(C17,'様式1'!$O$3:$P$49,2,FALSE)</f>
        <v>#N/A</v>
      </c>
      <c r="C17" s="63"/>
      <c r="D17" s="65"/>
      <c r="E17" s="64"/>
      <c r="F17" s="64"/>
      <c r="G17" s="64"/>
      <c r="H17" s="158"/>
      <c r="I17" s="158"/>
      <c r="J17" s="158"/>
      <c r="K17" s="158">
        <f t="shared" si="0"/>
        <v>0</v>
      </c>
      <c r="L17" s="158">
        <f t="shared" si="1"/>
        <v>0</v>
      </c>
      <c r="M17" s="86"/>
      <c r="N17" s="85"/>
      <c r="O17" s="76" t="s">
        <v>68</v>
      </c>
      <c r="P17" s="77">
        <v>15</v>
      </c>
    </row>
    <row r="18" spans="1:16" ht="28.5" customHeight="1">
      <c r="A18" s="58">
        <v>13</v>
      </c>
      <c r="B18" s="62" t="e">
        <f>VLOOKUP(C18,'様式1'!$O$3:$P$49,2,FALSE)</f>
        <v>#N/A</v>
      </c>
      <c r="C18" s="63"/>
      <c r="D18" s="65"/>
      <c r="E18" s="64"/>
      <c r="F18" s="64"/>
      <c r="G18" s="64"/>
      <c r="H18" s="158"/>
      <c r="I18" s="158"/>
      <c r="J18" s="158"/>
      <c r="K18" s="158">
        <f t="shared" si="0"/>
        <v>0</v>
      </c>
      <c r="L18" s="158">
        <f t="shared" si="1"/>
        <v>0</v>
      </c>
      <c r="M18" s="86"/>
      <c r="N18" s="85"/>
      <c r="O18" s="76" t="s">
        <v>69</v>
      </c>
      <c r="P18" s="77">
        <v>16</v>
      </c>
    </row>
    <row r="19" spans="1:16" ht="28.5" customHeight="1">
      <c r="A19" s="58">
        <v>14</v>
      </c>
      <c r="B19" s="62" t="e">
        <f>VLOOKUP(C19,'様式1'!$O$3:$P$49,2,FALSE)</f>
        <v>#N/A</v>
      </c>
      <c r="C19" s="63"/>
      <c r="D19" s="65"/>
      <c r="E19" s="64"/>
      <c r="F19" s="64"/>
      <c r="G19" s="64"/>
      <c r="H19" s="158"/>
      <c r="I19" s="158"/>
      <c r="J19" s="158"/>
      <c r="K19" s="158">
        <f t="shared" si="0"/>
        <v>0</v>
      </c>
      <c r="L19" s="158">
        <f t="shared" si="1"/>
        <v>0</v>
      </c>
      <c r="M19" s="86"/>
      <c r="N19" s="85"/>
      <c r="O19" s="76" t="s">
        <v>70</v>
      </c>
      <c r="P19" s="77">
        <v>17</v>
      </c>
    </row>
    <row r="20" spans="1:16" ht="28.5" customHeight="1" thickBot="1">
      <c r="A20" s="58">
        <v>15</v>
      </c>
      <c r="B20" s="62" t="e">
        <f>VLOOKUP(C20,'様式1'!$O$3:$P$49,2,FALSE)</f>
        <v>#N/A</v>
      </c>
      <c r="C20" s="66"/>
      <c r="D20" s="67"/>
      <c r="E20" s="67"/>
      <c r="F20" s="67"/>
      <c r="G20" s="67"/>
      <c r="H20" s="159"/>
      <c r="I20" s="159"/>
      <c r="J20" s="159"/>
      <c r="K20" s="159">
        <f>SUM(H20:J20)</f>
        <v>0</v>
      </c>
      <c r="L20" s="159">
        <f t="shared" si="1"/>
        <v>0</v>
      </c>
      <c r="M20" s="90"/>
      <c r="N20" s="85"/>
      <c r="O20" s="76" t="s">
        <v>71</v>
      </c>
      <c r="P20" s="77">
        <v>18</v>
      </c>
    </row>
    <row r="21" spans="1:16" ht="16.5" customHeight="1">
      <c r="A21" s="58"/>
      <c r="B21" s="58"/>
      <c r="C21" s="162">
        <f>COUNTA(C6:C20)</f>
        <v>0</v>
      </c>
      <c r="D21" s="68">
        <f>COUNTA(D6:D20)</f>
        <v>0</v>
      </c>
      <c r="E21" s="69"/>
      <c r="F21" s="69"/>
      <c r="G21" s="69"/>
      <c r="O21" s="76" t="s">
        <v>72</v>
      </c>
      <c r="P21" s="77">
        <v>19</v>
      </c>
    </row>
    <row r="22" spans="1:16" ht="14.25">
      <c r="A22" s="58"/>
      <c r="B22" s="58"/>
      <c r="C22" s="61"/>
      <c r="D22" s="70"/>
      <c r="E22" s="71"/>
      <c r="F22" s="71"/>
      <c r="G22" s="71"/>
      <c r="O22" s="76" t="s">
        <v>73</v>
      </c>
      <c r="P22" s="77">
        <v>20</v>
      </c>
    </row>
    <row r="23" spans="1:16" ht="14.25">
      <c r="A23" s="58"/>
      <c r="B23" s="58"/>
      <c r="C23" s="61"/>
      <c r="D23" s="72"/>
      <c r="E23" s="73"/>
      <c r="F23" s="73"/>
      <c r="G23" s="73"/>
      <c r="O23" s="76"/>
      <c r="P23" s="77"/>
    </row>
    <row r="24" spans="1:16" ht="14.25">
      <c r="A24" s="58"/>
      <c r="B24" s="58"/>
      <c r="C24"/>
      <c r="D24" s="75"/>
      <c r="E24" s="73"/>
      <c r="F24" s="73"/>
      <c r="G24" s="73"/>
      <c r="O24" s="76"/>
      <c r="P24" s="77"/>
    </row>
    <row r="25" spans="1:16" ht="14.25">
      <c r="A25" s="58"/>
      <c r="B25" s="58"/>
      <c r="C25"/>
      <c r="D25" s="75"/>
      <c r="E25" s="73"/>
      <c r="F25" s="73"/>
      <c r="G25" s="73"/>
      <c r="O25" s="76"/>
      <c r="P25" s="77"/>
    </row>
    <row r="26" spans="1:16" ht="14.25">
      <c r="A26" s="58"/>
      <c r="B26" s="58"/>
      <c r="C26"/>
      <c r="D26" s="75"/>
      <c r="E26" s="73"/>
      <c r="F26" s="73"/>
      <c r="G26" s="73"/>
      <c r="O26" s="76"/>
      <c r="P26" s="77"/>
    </row>
    <row r="27" spans="1:16" ht="14.25">
      <c r="A27" s="58"/>
      <c r="B27" s="58"/>
      <c r="C27"/>
      <c r="D27" s="75"/>
      <c r="E27" s="73"/>
      <c r="F27" s="73"/>
      <c r="G27" s="73"/>
      <c r="O27" s="76"/>
      <c r="P27" s="77"/>
    </row>
    <row r="28" spans="1:16" ht="14.25">
      <c r="A28" s="58"/>
      <c r="B28" s="58"/>
      <c r="C28" s="74"/>
      <c r="D28" s="75"/>
      <c r="E28" s="73"/>
      <c r="F28" s="73"/>
      <c r="G28" s="73"/>
      <c r="O28" s="76"/>
      <c r="P28" s="77"/>
    </row>
    <row r="29" spans="1:16" ht="14.25">
      <c r="A29" s="58"/>
      <c r="B29" s="58"/>
      <c r="C29" s="61"/>
      <c r="D29" s="70"/>
      <c r="E29" s="70"/>
      <c r="F29" s="70"/>
      <c r="G29" s="70"/>
      <c r="O29" s="76" t="s">
        <v>74</v>
      </c>
      <c r="P29" s="77">
        <v>27</v>
      </c>
    </row>
    <row r="30" spans="1:16" ht="14.25">
      <c r="A30" s="58"/>
      <c r="B30" s="58"/>
      <c r="C30" s="61"/>
      <c r="D30" s="70"/>
      <c r="E30" s="70"/>
      <c r="F30" s="70"/>
      <c r="G30" s="70"/>
      <c r="O30" s="76" t="s">
        <v>75</v>
      </c>
      <c r="P30" s="77">
        <v>28</v>
      </c>
    </row>
    <row r="31" spans="1:16" ht="14.25">
      <c r="A31" s="58"/>
      <c r="B31" s="58"/>
      <c r="C31" s="61"/>
      <c r="D31" s="70"/>
      <c r="E31" s="70"/>
      <c r="F31" s="70"/>
      <c r="G31" s="70"/>
      <c r="O31" s="76" t="s">
        <v>76</v>
      </c>
      <c r="P31" s="77">
        <v>29</v>
      </c>
    </row>
    <row r="32" spans="1:16" ht="14.25">
      <c r="A32" s="58"/>
      <c r="B32" s="58"/>
      <c r="C32" s="61"/>
      <c r="D32" s="70"/>
      <c r="E32" s="70"/>
      <c r="F32" s="70"/>
      <c r="G32" s="70"/>
      <c r="O32" s="76" t="s">
        <v>77</v>
      </c>
      <c r="P32" s="77">
        <v>30</v>
      </c>
    </row>
    <row r="33" spans="1:16" ht="14.25">
      <c r="A33" s="58"/>
      <c r="B33" s="58"/>
      <c r="C33" s="61"/>
      <c r="D33" s="70"/>
      <c r="E33" s="70"/>
      <c r="F33" s="70"/>
      <c r="G33" s="70"/>
      <c r="O33" s="76" t="s">
        <v>78</v>
      </c>
      <c r="P33" s="77">
        <v>31</v>
      </c>
    </row>
    <row r="34" spans="1:16" ht="14.25">
      <c r="A34" s="58"/>
      <c r="B34" s="58"/>
      <c r="C34" s="61"/>
      <c r="D34" s="70"/>
      <c r="E34" s="70"/>
      <c r="F34" s="70"/>
      <c r="G34" s="70"/>
      <c r="O34" s="76" t="s">
        <v>79</v>
      </c>
      <c r="P34" s="77">
        <v>32</v>
      </c>
    </row>
    <row r="35" spans="1:16" ht="14.25">
      <c r="A35" s="58"/>
      <c r="B35" s="58"/>
      <c r="C35" s="61"/>
      <c r="D35" s="70"/>
      <c r="E35" s="70"/>
      <c r="F35" s="70"/>
      <c r="G35" s="70"/>
      <c r="O35" s="76" t="s">
        <v>80</v>
      </c>
      <c r="P35" s="77">
        <v>33</v>
      </c>
    </row>
    <row r="36" spans="1:16" ht="14.25">
      <c r="A36" s="58"/>
      <c r="B36" s="58"/>
      <c r="C36" s="61"/>
      <c r="D36" s="70"/>
      <c r="E36" s="70"/>
      <c r="F36" s="70"/>
      <c r="G36" s="70"/>
      <c r="O36" s="76" t="s">
        <v>81</v>
      </c>
      <c r="P36" s="77">
        <v>34</v>
      </c>
    </row>
    <row r="37" spans="1:16" ht="14.25">
      <c r="A37" s="58"/>
      <c r="B37" s="58"/>
      <c r="C37" s="61"/>
      <c r="D37" s="70"/>
      <c r="E37" s="70"/>
      <c r="F37" s="70"/>
      <c r="G37" s="70"/>
      <c r="O37" s="76" t="s">
        <v>82</v>
      </c>
      <c r="P37" s="77">
        <v>35</v>
      </c>
    </row>
    <row r="38" spans="1:16" ht="14.25">
      <c r="A38" s="58"/>
      <c r="B38" s="58"/>
      <c r="C38" s="61"/>
      <c r="D38" s="70"/>
      <c r="E38" s="70"/>
      <c r="F38" s="70"/>
      <c r="G38" s="70"/>
      <c r="O38" s="76" t="s">
        <v>83</v>
      </c>
      <c r="P38" s="77">
        <v>36</v>
      </c>
    </row>
    <row r="39" spans="1:16" ht="14.25">
      <c r="A39" s="58"/>
      <c r="B39" s="58"/>
      <c r="C39" s="61"/>
      <c r="D39" s="70"/>
      <c r="E39" s="70"/>
      <c r="F39" s="70"/>
      <c r="G39" s="70"/>
      <c r="O39" s="76" t="s">
        <v>84</v>
      </c>
      <c r="P39" s="77">
        <v>37</v>
      </c>
    </row>
    <row r="40" spans="1:16" ht="14.25">
      <c r="A40" s="58"/>
      <c r="B40" s="58"/>
      <c r="C40" s="61"/>
      <c r="D40" s="70"/>
      <c r="E40" s="70"/>
      <c r="F40" s="70"/>
      <c r="G40" s="70"/>
      <c r="O40" s="76" t="s">
        <v>85</v>
      </c>
      <c r="P40" s="77">
        <v>38</v>
      </c>
    </row>
    <row r="41" spans="1:16" ht="14.25">
      <c r="A41" s="58"/>
      <c r="B41" s="58"/>
      <c r="C41" s="61"/>
      <c r="D41" s="70"/>
      <c r="E41" s="70"/>
      <c r="F41" s="70"/>
      <c r="G41" s="70"/>
      <c r="O41" s="76" t="s">
        <v>86</v>
      </c>
      <c r="P41" s="77">
        <v>39</v>
      </c>
    </row>
    <row r="42" spans="1:16" ht="14.25">
      <c r="A42" s="58"/>
      <c r="B42" s="58"/>
      <c r="C42" s="61"/>
      <c r="D42" s="70"/>
      <c r="E42" s="70"/>
      <c r="F42" s="70"/>
      <c r="G42" s="70"/>
      <c r="O42" s="76" t="s">
        <v>87</v>
      </c>
      <c r="P42" s="77">
        <v>40</v>
      </c>
    </row>
    <row r="43" spans="1:16" ht="14.25">
      <c r="A43" s="58"/>
      <c r="B43" s="58"/>
      <c r="C43" s="61"/>
      <c r="D43" s="70"/>
      <c r="E43" s="70"/>
      <c r="F43" s="70"/>
      <c r="G43" s="70"/>
      <c r="O43" s="76" t="s">
        <v>88</v>
      </c>
      <c r="P43" s="77">
        <v>41</v>
      </c>
    </row>
    <row r="44" spans="1:16" ht="14.25">
      <c r="A44" s="58"/>
      <c r="B44" s="58"/>
      <c r="C44" s="61"/>
      <c r="D44" s="70"/>
      <c r="E44" s="70"/>
      <c r="F44" s="70"/>
      <c r="G44" s="70"/>
      <c r="O44" s="76" t="s">
        <v>89</v>
      </c>
      <c r="P44" s="77">
        <v>42</v>
      </c>
    </row>
    <row r="45" spans="1:16" ht="14.25">
      <c r="A45" s="58"/>
      <c r="B45" s="58"/>
      <c r="C45" s="61"/>
      <c r="D45" s="70"/>
      <c r="E45" s="70"/>
      <c r="F45" s="70"/>
      <c r="G45" s="70"/>
      <c r="O45" s="76" t="s">
        <v>90</v>
      </c>
      <c r="P45" s="77">
        <v>43</v>
      </c>
    </row>
    <row r="46" spans="1:16" ht="14.25">
      <c r="A46" s="58"/>
      <c r="B46" s="58"/>
      <c r="C46" s="61"/>
      <c r="D46" s="70"/>
      <c r="E46" s="70"/>
      <c r="F46" s="70"/>
      <c r="G46" s="70"/>
      <c r="O46" s="76" t="s">
        <v>91</v>
      </c>
      <c r="P46" s="77">
        <v>44</v>
      </c>
    </row>
    <row r="47" spans="1:16" ht="14.25">
      <c r="A47" s="58"/>
      <c r="B47" s="58"/>
      <c r="C47" s="61"/>
      <c r="D47" s="70"/>
      <c r="E47" s="70"/>
      <c r="F47" s="70"/>
      <c r="G47" s="70"/>
      <c r="O47" s="76" t="s">
        <v>92</v>
      </c>
      <c r="P47" s="77">
        <v>45</v>
      </c>
    </row>
    <row r="48" spans="1:16" ht="14.25">
      <c r="A48" s="58"/>
      <c r="B48" s="58"/>
      <c r="C48" s="61"/>
      <c r="D48" s="70"/>
      <c r="E48" s="70"/>
      <c r="F48" s="70"/>
      <c r="G48" s="70"/>
      <c r="O48" s="76" t="s">
        <v>93</v>
      </c>
      <c r="P48" s="77">
        <v>46</v>
      </c>
    </row>
    <row r="49" spans="1:16" ht="14.25">
      <c r="A49" s="58"/>
      <c r="B49" s="58"/>
      <c r="C49" s="61"/>
      <c r="D49" s="70"/>
      <c r="E49" s="70"/>
      <c r="F49" s="70"/>
      <c r="G49" s="70"/>
      <c r="O49" s="76" t="s">
        <v>94</v>
      </c>
      <c r="P49" s="77">
        <v>47</v>
      </c>
    </row>
    <row r="50" spans="1:7" ht="13.5">
      <c r="A50" s="58"/>
      <c r="B50" s="58"/>
      <c r="C50" s="61"/>
      <c r="D50" s="70"/>
      <c r="E50" s="70"/>
      <c r="F50" s="70"/>
      <c r="G50" s="70"/>
    </row>
    <row r="51" spans="1:7" ht="13.5">
      <c r="A51" s="58"/>
      <c r="B51" s="58"/>
      <c r="C51" s="61"/>
      <c r="D51" s="70"/>
      <c r="E51" s="70"/>
      <c r="F51" s="70"/>
      <c r="G51" s="70"/>
    </row>
    <row r="52" spans="1:7" ht="13.5">
      <c r="A52" s="58"/>
      <c r="B52" s="58"/>
      <c r="C52" s="61"/>
      <c r="D52" s="70"/>
      <c r="E52" s="70"/>
      <c r="F52" s="70"/>
      <c r="G52" s="70"/>
    </row>
    <row r="53" spans="1:7" ht="13.5">
      <c r="A53" s="58"/>
      <c r="B53" s="58"/>
      <c r="C53" s="61"/>
      <c r="D53" s="70"/>
      <c r="E53" s="70"/>
      <c r="F53" s="70"/>
      <c r="G53" s="70"/>
    </row>
    <row r="54" spans="1:7" ht="13.5">
      <c r="A54" s="58"/>
      <c r="B54" s="58"/>
      <c r="C54" s="61"/>
      <c r="D54" s="70"/>
      <c r="E54" s="70"/>
      <c r="F54" s="70"/>
      <c r="G54" s="70"/>
    </row>
    <row r="55" spans="1:7" ht="13.5">
      <c r="A55" s="58"/>
      <c r="B55" s="58"/>
      <c r="C55" s="61"/>
      <c r="D55" s="70"/>
      <c r="E55" s="70"/>
      <c r="F55" s="70"/>
      <c r="G55" s="70"/>
    </row>
    <row r="56" spans="1:7" ht="13.5">
      <c r="A56" s="58"/>
      <c r="B56" s="58"/>
      <c r="C56" s="61"/>
      <c r="D56" s="70"/>
      <c r="E56" s="70"/>
      <c r="F56" s="70"/>
      <c r="G56" s="70"/>
    </row>
    <row r="57" spans="1:7" ht="13.5">
      <c r="A57" s="58"/>
      <c r="B57" s="58"/>
      <c r="C57" s="61"/>
      <c r="D57" s="70"/>
      <c r="E57" s="70"/>
      <c r="F57" s="70"/>
      <c r="G57" s="70"/>
    </row>
    <row r="58" spans="1:7" ht="13.5">
      <c r="A58" s="58"/>
      <c r="B58" s="58"/>
      <c r="C58" s="61"/>
      <c r="D58" s="70"/>
      <c r="E58" s="70"/>
      <c r="F58" s="70"/>
      <c r="G58" s="70"/>
    </row>
    <row r="59" spans="1:7" ht="13.5">
      <c r="A59" s="58"/>
      <c r="B59" s="58"/>
      <c r="C59" s="61"/>
      <c r="D59" s="70"/>
      <c r="E59" s="70"/>
      <c r="F59" s="70"/>
      <c r="G59" s="70"/>
    </row>
    <row r="60" spans="1:7" ht="13.5">
      <c r="A60" s="58"/>
      <c r="B60" s="58"/>
      <c r="C60" s="61"/>
      <c r="D60" s="70"/>
      <c r="E60" s="70"/>
      <c r="F60" s="70"/>
      <c r="G60" s="70"/>
    </row>
    <row r="61" spans="1:7" ht="13.5">
      <c r="A61" s="58"/>
      <c r="B61" s="58"/>
      <c r="C61" s="61"/>
      <c r="D61" s="70"/>
      <c r="E61" s="70"/>
      <c r="F61" s="70"/>
      <c r="G61" s="70"/>
    </row>
    <row r="62" spans="1:7" ht="13.5">
      <c r="A62" s="58"/>
      <c r="B62" s="58"/>
      <c r="C62" s="61"/>
      <c r="D62" s="70"/>
      <c r="E62" s="70"/>
      <c r="F62" s="70"/>
      <c r="G62" s="70"/>
    </row>
    <row r="63" spans="1:7" ht="13.5">
      <c r="A63" s="58"/>
      <c r="B63" s="58"/>
      <c r="C63" s="61"/>
      <c r="D63" s="70"/>
      <c r="E63" s="70"/>
      <c r="F63" s="70"/>
      <c r="G63" s="70"/>
    </row>
    <row r="64" spans="1:7" ht="13.5">
      <c r="A64" s="58"/>
      <c r="B64" s="58"/>
      <c r="C64" s="61"/>
      <c r="D64" s="70"/>
      <c r="E64" s="70"/>
      <c r="F64" s="70"/>
      <c r="G64" s="70"/>
    </row>
    <row r="65" spans="1:7" ht="13.5">
      <c r="A65" s="58"/>
      <c r="B65" s="58"/>
      <c r="C65" s="61"/>
      <c r="D65" s="70"/>
      <c r="E65" s="70"/>
      <c r="F65" s="70"/>
      <c r="G65" s="70"/>
    </row>
    <row r="66" spans="1:7" ht="13.5">
      <c r="A66" s="58"/>
      <c r="B66" s="58"/>
      <c r="C66" s="61"/>
      <c r="D66" s="70"/>
      <c r="E66" s="70"/>
      <c r="F66" s="70"/>
      <c r="G66" s="70"/>
    </row>
    <row r="67" spans="1:7" ht="13.5">
      <c r="A67" s="58"/>
      <c r="B67" s="58"/>
      <c r="C67" s="61"/>
      <c r="D67" s="70"/>
      <c r="E67" s="70"/>
      <c r="F67" s="70"/>
      <c r="G67" s="70"/>
    </row>
    <row r="68" spans="1:7" ht="13.5">
      <c r="A68" s="58"/>
      <c r="B68" s="58"/>
      <c r="C68" s="61"/>
      <c r="D68" s="70"/>
      <c r="E68" s="70"/>
      <c r="F68" s="70"/>
      <c r="G68" s="70"/>
    </row>
    <row r="69" spans="1:7" ht="13.5">
      <c r="A69" s="58"/>
      <c r="B69" s="58"/>
      <c r="C69" s="61"/>
      <c r="D69" s="70"/>
      <c r="E69" s="70"/>
      <c r="F69" s="70"/>
      <c r="G69" s="70"/>
    </row>
    <row r="70" spans="1:7" ht="13.5">
      <c r="A70" s="58"/>
      <c r="B70" s="58"/>
      <c r="C70" s="61"/>
      <c r="D70" s="70"/>
      <c r="E70" s="70"/>
      <c r="F70" s="70"/>
      <c r="G70" s="70"/>
    </row>
    <row r="71" spans="1:7" ht="13.5">
      <c r="A71" s="58"/>
      <c r="B71" s="58"/>
      <c r="C71" s="61"/>
      <c r="D71" s="70"/>
      <c r="E71" s="70"/>
      <c r="F71" s="70"/>
      <c r="G71" s="70"/>
    </row>
    <row r="72" spans="1:7" ht="13.5">
      <c r="A72" s="58"/>
      <c r="B72" s="58"/>
      <c r="C72" s="61"/>
      <c r="D72" s="70"/>
      <c r="E72" s="70"/>
      <c r="F72" s="70"/>
      <c r="G72" s="70"/>
    </row>
    <row r="73" spans="1:7" ht="13.5">
      <c r="A73" s="58"/>
      <c r="B73" s="58"/>
      <c r="C73" s="61"/>
      <c r="D73" s="70"/>
      <c r="E73" s="70"/>
      <c r="F73" s="70"/>
      <c r="G73" s="70"/>
    </row>
    <row r="74" spans="1:7" ht="13.5">
      <c r="A74" s="58"/>
      <c r="B74" s="58"/>
      <c r="C74" s="61"/>
      <c r="D74" s="70"/>
      <c r="E74" s="70"/>
      <c r="F74" s="70"/>
      <c r="G74" s="70"/>
    </row>
    <row r="75" spans="1:7" ht="13.5">
      <c r="A75" s="58"/>
      <c r="B75" s="58"/>
      <c r="C75" s="61"/>
      <c r="D75" s="70"/>
      <c r="E75" s="70"/>
      <c r="F75" s="70"/>
      <c r="G75" s="70"/>
    </row>
    <row r="76" spans="1:7" ht="13.5">
      <c r="A76" s="58"/>
      <c r="B76" s="58"/>
      <c r="C76" s="61"/>
      <c r="D76" s="70"/>
      <c r="E76" s="70"/>
      <c r="F76" s="70"/>
      <c r="G76" s="70"/>
    </row>
    <row r="77" spans="1:7" ht="13.5">
      <c r="A77" s="58"/>
      <c r="B77" s="58"/>
      <c r="C77" s="61"/>
      <c r="D77" s="70"/>
      <c r="E77" s="70"/>
      <c r="F77" s="70"/>
      <c r="G77" s="70"/>
    </row>
    <row r="78" spans="1:7" ht="13.5">
      <c r="A78" s="58"/>
      <c r="B78" s="58"/>
      <c r="C78" s="61"/>
      <c r="D78" s="70"/>
      <c r="E78" s="70"/>
      <c r="F78" s="70"/>
      <c r="G78" s="70"/>
    </row>
    <row r="79" spans="1:7" ht="13.5">
      <c r="A79" s="58"/>
      <c r="B79" s="58"/>
      <c r="C79" s="61"/>
      <c r="D79" s="70"/>
      <c r="E79" s="70"/>
      <c r="F79" s="70"/>
      <c r="G79" s="70"/>
    </row>
    <row r="80" spans="1:7" ht="13.5">
      <c r="A80" s="58"/>
      <c r="B80" s="58"/>
      <c r="C80" s="61"/>
      <c r="D80" s="70"/>
      <c r="E80" s="70"/>
      <c r="F80" s="70"/>
      <c r="G80" s="70"/>
    </row>
    <row r="81" spans="3:16" s="58" customFormat="1" ht="13.5">
      <c r="C81" s="61"/>
      <c r="D81" s="70"/>
      <c r="E81" s="70"/>
      <c r="F81" s="70"/>
      <c r="G81" s="70"/>
      <c r="M81" s="81"/>
      <c r="N81" s="82"/>
      <c r="O81"/>
      <c r="P81"/>
    </row>
    <row r="82" spans="3:16" s="58" customFormat="1" ht="13.5">
      <c r="C82" s="61"/>
      <c r="D82" s="70"/>
      <c r="E82" s="70"/>
      <c r="F82" s="70"/>
      <c r="G82" s="70"/>
      <c r="M82" s="81"/>
      <c r="N82" s="82"/>
      <c r="O82"/>
      <c r="P82"/>
    </row>
    <row r="83" spans="3:16" s="58" customFormat="1" ht="13.5">
      <c r="C83" s="61"/>
      <c r="D83" s="70"/>
      <c r="E83" s="70"/>
      <c r="F83" s="70"/>
      <c r="G83" s="70"/>
      <c r="M83" s="81"/>
      <c r="N83" s="82"/>
      <c r="O83"/>
      <c r="P83"/>
    </row>
    <row r="84" spans="3:16" s="58" customFormat="1" ht="13.5">
      <c r="C84" s="61"/>
      <c r="D84" s="70"/>
      <c r="E84" s="70"/>
      <c r="F84" s="70"/>
      <c r="G84" s="70"/>
      <c r="M84" s="81"/>
      <c r="N84" s="82"/>
      <c r="O84"/>
      <c r="P84"/>
    </row>
    <row r="85" spans="3:16" s="58" customFormat="1" ht="13.5">
      <c r="C85" s="61"/>
      <c r="D85" s="70"/>
      <c r="E85" s="70"/>
      <c r="F85" s="70"/>
      <c r="G85" s="70"/>
      <c r="M85" s="81"/>
      <c r="N85" s="82"/>
      <c r="O85"/>
      <c r="P85"/>
    </row>
    <row r="86" spans="3:16" s="58" customFormat="1" ht="13.5">
      <c r="C86" s="61"/>
      <c r="D86" s="70"/>
      <c r="E86" s="70"/>
      <c r="F86" s="70"/>
      <c r="G86" s="70"/>
      <c r="M86" s="81"/>
      <c r="N86" s="82"/>
      <c r="O86"/>
      <c r="P86"/>
    </row>
    <row r="87" spans="3:16" s="58" customFormat="1" ht="13.5">
      <c r="C87" s="61"/>
      <c r="D87" s="70"/>
      <c r="E87" s="70"/>
      <c r="F87" s="70"/>
      <c r="G87" s="70"/>
      <c r="M87" s="81"/>
      <c r="N87" s="82"/>
      <c r="O87"/>
      <c r="P87"/>
    </row>
    <row r="88" spans="3:16" s="58" customFormat="1" ht="13.5">
      <c r="C88" s="56"/>
      <c r="D88" s="57"/>
      <c r="E88" s="70"/>
      <c r="F88" s="70"/>
      <c r="G88" s="70"/>
      <c r="M88" s="81"/>
      <c r="N88" s="82"/>
      <c r="O88"/>
      <c r="P88"/>
    </row>
  </sheetData>
  <mergeCells count="9">
    <mergeCell ref="E4:E5"/>
    <mergeCell ref="D4:D5"/>
    <mergeCell ref="C4:C5"/>
    <mergeCell ref="C2:M2"/>
    <mergeCell ref="M4:M5"/>
    <mergeCell ref="G4:G5"/>
    <mergeCell ref="H4:K4"/>
    <mergeCell ref="L4:L5"/>
    <mergeCell ref="F4:F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scale="8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K24"/>
  <sheetViews>
    <sheetView zoomScaleSheetLayoutView="100" workbookViewId="0" topLeftCell="A10">
      <selection activeCell="C16" sqref="C16"/>
    </sheetView>
  </sheetViews>
  <sheetFormatPr defaultColWidth="9.00390625" defaultRowHeight="13.5"/>
  <cols>
    <col min="1" max="1" width="17.125" style="0" customWidth="1"/>
    <col min="2" max="2" width="3.50390625" style="0" bestFit="1" customWidth="1"/>
    <col min="3" max="3" width="17.125" style="0" customWidth="1"/>
    <col min="4" max="4" width="4.25390625" style="0" bestFit="1" customWidth="1"/>
    <col min="5" max="5" width="3.50390625" style="0" customWidth="1"/>
    <col min="6" max="6" width="17.125" style="0" customWidth="1"/>
    <col min="7" max="7" width="4.25390625" style="0" bestFit="1" customWidth="1"/>
    <col min="8" max="8" width="3.50390625" style="0" customWidth="1"/>
    <col min="9" max="9" width="17.125" style="0" customWidth="1"/>
    <col min="10" max="10" width="4.125" style="0" bestFit="1" customWidth="1"/>
    <col min="11" max="11" width="12.125" style="0" bestFit="1" customWidth="1"/>
  </cols>
  <sheetData>
    <row r="1" spans="9:10" ht="13.5">
      <c r="I1" s="199" t="s">
        <v>135</v>
      </c>
      <c r="J1" s="199"/>
    </row>
    <row r="3" spans="1:10" ht="18.75">
      <c r="A3" s="202" t="s">
        <v>142</v>
      </c>
      <c r="B3" s="202"/>
      <c r="C3" s="202"/>
      <c r="D3" s="202"/>
      <c r="E3" s="202"/>
      <c r="F3" s="202"/>
      <c r="G3" s="202"/>
      <c r="H3" s="202"/>
      <c r="I3" s="202"/>
      <c r="J3" s="202"/>
    </row>
    <row r="4" spans="1:10" s="96" customFormat="1" ht="13.5">
      <c r="A4" s="95"/>
      <c r="B4" s="95"/>
      <c r="C4" s="95"/>
      <c r="D4" s="95"/>
      <c r="E4" s="95"/>
      <c r="F4" s="95"/>
      <c r="G4" s="95"/>
      <c r="H4" s="95"/>
      <c r="I4" s="95"/>
      <c r="J4" s="95"/>
    </row>
    <row r="5" spans="6:10" ht="14.25" thickBot="1">
      <c r="F5" s="200" t="s">
        <v>104</v>
      </c>
      <c r="G5" s="200"/>
      <c r="H5" s="94"/>
      <c r="I5" s="201"/>
      <c r="J5" s="201"/>
    </row>
    <row r="6" spans="1:10" ht="37.5" customHeight="1">
      <c r="A6" s="98" t="s">
        <v>1</v>
      </c>
      <c r="B6" s="170"/>
      <c r="C6" s="169"/>
      <c r="D6" s="169"/>
      <c r="E6" s="167"/>
      <c r="F6" s="99" t="s">
        <v>25</v>
      </c>
      <c r="G6" s="194"/>
      <c r="H6" s="194"/>
      <c r="I6" s="194"/>
      <c r="J6" s="195"/>
    </row>
    <row r="7" spans="1:10" ht="37.5" customHeight="1" thickBot="1">
      <c r="A7" s="140" t="s">
        <v>9</v>
      </c>
      <c r="B7" s="227"/>
      <c r="C7" s="228"/>
      <c r="D7" s="228"/>
      <c r="E7" s="228"/>
      <c r="F7" s="228"/>
      <c r="G7" s="228"/>
      <c r="H7" s="228"/>
      <c r="I7" s="228"/>
      <c r="J7" s="229"/>
    </row>
    <row r="8" spans="1:10" ht="37.5" customHeight="1" thickTop="1">
      <c r="A8" s="100" t="s">
        <v>6</v>
      </c>
      <c r="B8" s="168"/>
      <c r="C8" s="192"/>
      <c r="D8" s="192"/>
      <c r="E8" s="192"/>
      <c r="F8" s="192"/>
      <c r="G8" s="192"/>
      <c r="H8" s="192"/>
      <c r="I8" s="192"/>
      <c r="J8" s="193"/>
    </row>
    <row r="9" spans="1:10" ht="37.5" customHeight="1">
      <c r="A9" s="101" t="s">
        <v>0</v>
      </c>
      <c r="B9" s="187"/>
      <c r="C9" s="188"/>
      <c r="D9" s="188"/>
      <c r="E9" s="188"/>
      <c r="F9" s="225"/>
      <c r="G9" s="225"/>
      <c r="H9" s="225"/>
      <c r="I9" s="225"/>
      <c r="J9" s="226"/>
    </row>
    <row r="10" spans="1:10" ht="37.5" customHeight="1">
      <c r="A10" s="101" t="s">
        <v>105</v>
      </c>
      <c r="B10" s="187"/>
      <c r="C10" s="188"/>
      <c r="D10" s="188"/>
      <c r="E10" s="189"/>
      <c r="F10" s="103" t="s">
        <v>2</v>
      </c>
      <c r="G10" s="196" t="s">
        <v>144</v>
      </c>
      <c r="H10" s="197"/>
      <c r="I10" s="197"/>
      <c r="J10" s="198"/>
    </row>
    <row r="11" spans="1:10" ht="37.5" customHeight="1" thickBot="1">
      <c r="A11" s="104" t="s">
        <v>29</v>
      </c>
      <c r="B11" s="184"/>
      <c r="C11" s="185"/>
      <c r="D11" s="185"/>
      <c r="E11" s="186"/>
      <c r="F11" s="105" t="s">
        <v>106</v>
      </c>
      <c r="G11" s="233"/>
      <c r="H11" s="233"/>
      <c r="I11" s="233"/>
      <c r="J11" s="234"/>
    </row>
    <row r="12" spans="1:10" ht="37.5" customHeight="1" thickTop="1">
      <c r="A12" s="131" t="s">
        <v>113</v>
      </c>
      <c r="B12" s="187" t="s">
        <v>114</v>
      </c>
      <c r="C12" s="188"/>
      <c r="D12" s="188"/>
      <c r="E12" s="189"/>
      <c r="F12" s="102" t="s">
        <v>115</v>
      </c>
      <c r="G12" s="230"/>
      <c r="H12" s="231"/>
      <c r="I12" s="231"/>
      <c r="J12" s="232"/>
    </row>
    <row r="13" spans="1:10" ht="37.5" customHeight="1">
      <c r="A13" s="132" t="s">
        <v>116</v>
      </c>
      <c r="B13" s="133" t="s">
        <v>112</v>
      </c>
      <c r="C13" s="161"/>
      <c r="D13" s="133" t="s">
        <v>117</v>
      </c>
      <c r="E13" s="218"/>
      <c r="F13" s="218"/>
      <c r="G13" s="207"/>
      <c r="H13" s="208"/>
      <c r="I13" s="208"/>
      <c r="J13" s="209"/>
    </row>
    <row r="14" spans="1:10" ht="37.5" customHeight="1" thickBot="1">
      <c r="A14" s="130" t="s">
        <v>145</v>
      </c>
      <c r="B14" s="134" t="s">
        <v>112</v>
      </c>
      <c r="C14" s="160">
        <f>'様式2-4'!D4</f>
        <v>0</v>
      </c>
      <c r="D14" s="134" t="s">
        <v>117</v>
      </c>
      <c r="E14" s="204">
        <f>'様式2-4'!D15</f>
        <v>0</v>
      </c>
      <c r="F14" s="204"/>
      <c r="G14" s="205" t="s">
        <v>45</v>
      </c>
      <c r="H14" s="206"/>
      <c r="I14" s="135">
        <f>IF(C14&lt;0.3,1/2,1/3)</f>
        <v>0.5</v>
      </c>
      <c r="J14" s="136" t="s">
        <v>118</v>
      </c>
    </row>
    <row r="15" spans="1:10" ht="37.5" customHeight="1" thickTop="1">
      <c r="A15" s="100" t="s">
        <v>97</v>
      </c>
      <c r="B15" s="235" t="s">
        <v>102</v>
      </c>
      <c r="C15" s="236"/>
      <c r="D15" s="237"/>
      <c r="E15" s="235" t="s">
        <v>103</v>
      </c>
      <c r="F15" s="236"/>
      <c r="G15" s="237"/>
      <c r="H15" s="235" t="s">
        <v>99</v>
      </c>
      <c r="I15" s="236"/>
      <c r="J15" s="238"/>
    </row>
    <row r="16" spans="1:10" ht="37.5" customHeight="1">
      <c r="A16" s="101" t="s">
        <v>5</v>
      </c>
      <c r="B16" s="118" t="s">
        <v>108</v>
      </c>
      <c r="C16" s="119">
        <f>'様式2-2'!G8</f>
        <v>0</v>
      </c>
      <c r="D16" s="120" t="s">
        <v>3</v>
      </c>
      <c r="E16" s="121" t="s">
        <v>109</v>
      </c>
      <c r="F16" s="119">
        <f>'様式2-2'!G12</f>
        <v>0</v>
      </c>
      <c r="G16" s="120" t="s">
        <v>3</v>
      </c>
      <c r="H16" s="121" t="s">
        <v>36</v>
      </c>
      <c r="I16" s="119">
        <f>C16+F16</f>
        <v>0</v>
      </c>
      <c r="J16" s="117" t="s">
        <v>3</v>
      </c>
    </row>
    <row r="17" spans="1:10" ht="19.5" customHeight="1">
      <c r="A17" s="106" t="s">
        <v>33</v>
      </c>
      <c r="B17" s="107" t="s">
        <v>37</v>
      </c>
      <c r="C17" s="108">
        <f>'様式2-2'!G18</f>
        <v>0</v>
      </c>
      <c r="D17" s="109" t="s">
        <v>3</v>
      </c>
      <c r="E17" s="210" t="s">
        <v>38</v>
      </c>
      <c r="F17" s="223">
        <f>'様式2-2'!G22</f>
        <v>0</v>
      </c>
      <c r="G17" s="219" t="s">
        <v>3</v>
      </c>
      <c r="H17" s="210" t="s">
        <v>110</v>
      </c>
      <c r="I17" s="223">
        <f>C17+F17</f>
        <v>0</v>
      </c>
      <c r="J17" s="190" t="s">
        <v>3</v>
      </c>
    </row>
    <row r="18" spans="1:10" ht="19.5" customHeight="1">
      <c r="A18" s="110" t="s">
        <v>107</v>
      </c>
      <c r="B18" s="111" t="s">
        <v>39</v>
      </c>
      <c r="C18" s="112">
        <f>ROUNDDOWN(C19*0.01,0)</f>
        <v>0</v>
      </c>
      <c r="D18" s="113" t="s">
        <v>3</v>
      </c>
      <c r="E18" s="211"/>
      <c r="F18" s="224"/>
      <c r="G18" s="220"/>
      <c r="H18" s="211"/>
      <c r="I18" s="224"/>
      <c r="J18" s="191"/>
    </row>
    <row r="19" spans="1:10" ht="37.5" customHeight="1">
      <c r="A19" s="114" t="s">
        <v>127</v>
      </c>
      <c r="B19" s="115" t="s">
        <v>111</v>
      </c>
      <c r="C19" s="112">
        <f>'様式2-2'!G31</f>
        <v>0</v>
      </c>
      <c r="D19" s="113" t="s">
        <v>3</v>
      </c>
      <c r="E19" s="116" t="s">
        <v>34</v>
      </c>
      <c r="F19" s="112">
        <f>'様式2-2'!G36</f>
        <v>0</v>
      </c>
      <c r="G19" s="113" t="s">
        <v>3</v>
      </c>
      <c r="H19" s="116" t="s">
        <v>35</v>
      </c>
      <c r="I19" s="112">
        <f>C19+F19</f>
        <v>0</v>
      </c>
      <c r="J19" s="117" t="s">
        <v>3</v>
      </c>
    </row>
    <row r="20" spans="1:11" ht="37.5" customHeight="1">
      <c r="A20" s="106" t="s">
        <v>12</v>
      </c>
      <c r="B20" s="107" t="s">
        <v>128</v>
      </c>
      <c r="C20" s="108">
        <f>MIN(C17,C18)+C16+C19</f>
        <v>0</v>
      </c>
      <c r="D20" s="109" t="s">
        <v>3</v>
      </c>
      <c r="E20" s="121" t="s">
        <v>129</v>
      </c>
      <c r="F20" s="119">
        <f>SUM(F16:F19)+IF(C17=0,0,MAX(C17:C18)-MIN(C17:C18))</f>
        <v>0</v>
      </c>
      <c r="G20" s="120" t="s">
        <v>3</v>
      </c>
      <c r="H20" s="121" t="s">
        <v>130</v>
      </c>
      <c r="I20" s="119">
        <f>C20+F20</f>
        <v>0</v>
      </c>
      <c r="J20" s="117" t="s">
        <v>3</v>
      </c>
      <c r="K20" s="97"/>
    </row>
    <row r="21" spans="1:10" ht="37.5" customHeight="1" thickBot="1">
      <c r="A21" s="104" t="s">
        <v>100</v>
      </c>
      <c r="B21" s="147" t="s">
        <v>132</v>
      </c>
      <c r="C21" s="124">
        <f>ROUNDDOWN(C20*I14,-3)</f>
        <v>0</v>
      </c>
      <c r="D21" s="148" t="s">
        <v>3</v>
      </c>
      <c r="E21" s="122"/>
      <c r="F21" s="221" t="s">
        <v>101</v>
      </c>
      <c r="G21" s="222"/>
      <c r="H21" s="123" t="s">
        <v>131</v>
      </c>
      <c r="I21" s="124">
        <f>I20-C21</f>
        <v>0</v>
      </c>
      <c r="J21" s="125" t="s">
        <v>3</v>
      </c>
    </row>
    <row r="22" spans="1:10" ht="52.5" customHeight="1" thickTop="1">
      <c r="A22" s="126" t="s">
        <v>15</v>
      </c>
      <c r="B22" s="212"/>
      <c r="C22" s="213"/>
      <c r="D22" s="213"/>
      <c r="E22" s="213"/>
      <c r="F22" s="213"/>
      <c r="G22" s="213"/>
      <c r="H22" s="213"/>
      <c r="I22" s="213"/>
      <c r="J22" s="214"/>
    </row>
    <row r="23" spans="1:10" ht="51" customHeight="1" thickBot="1">
      <c r="A23" s="127" t="s">
        <v>7</v>
      </c>
      <c r="B23" s="215"/>
      <c r="C23" s="216"/>
      <c r="D23" s="216"/>
      <c r="E23" s="216"/>
      <c r="F23" s="216"/>
      <c r="G23" s="216"/>
      <c r="H23" s="216"/>
      <c r="I23" s="216"/>
      <c r="J23" s="217"/>
    </row>
    <row r="24" spans="1:10" ht="13.5">
      <c r="A24" s="203"/>
      <c r="B24" s="203"/>
      <c r="C24" s="203"/>
      <c r="D24" s="203"/>
      <c r="E24" s="203"/>
      <c r="F24" s="203"/>
      <c r="G24" s="203"/>
      <c r="H24" s="203"/>
      <c r="I24" s="203"/>
      <c r="J24" s="203"/>
    </row>
  </sheetData>
  <mergeCells count="32">
    <mergeCell ref="F21:G21"/>
    <mergeCell ref="F17:F18"/>
    <mergeCell ref="B9:J9"/>
    <mergeCell ref="B7:J7"/>
    <mergeCell ref="G12:J12"/>
    <mergeCell ref="I17:I18"/>
    <mergeCell ref="G11:J11"/>
    <mergeCell ref="B15:D15"/>
    <mergeCell ref="E15:G15"/>
    <mergeCell ref="H15:J15"/>
    <mergeCell ref="A24:J24"/>
    <mergeCell ref="E14:F14"/>
    <mergeCell ref="G14:H14"/>
    <mergeCell ref="G13:J13"/>
    <mergeCell ref="E17:E18"/>
    <mergeCell ref="H17:H18"/>
    <mergeCell ref="B22:J22"/>
    <mergeCell ref="B23:J23"/>
    <mergeCell ref="E13:F13"/>
    <mergeCell ref="G17:G18"/>
    <mergeCell ref="I1:J1"/>
    <mergeCell ref="F5:G5"/>
    <mergeCell ref="I5:J5"/>
    <mergeCell ref="A3:J3"/>
    <mergeCell ref="B11:E11"/>
    <mergeCell ref="B12:E12"/>
    <mergeCell ref="J17:J18"/>
    <mergeCell ref="B6:E6"/>
    <mergeCell ref="B8:J8"/>
    <mergeCell ref="G6:J6"/>
    <mergeCell ref="G10:J10"/>
    <mergeCell ref="B10:E10"/>
  </mergeCells>
  <printOptions horizontalCentered="1"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J40"/>
  <sheetViews>
    <sheetView view="pageBreakPreview" zoomScale="70" zoomScaleNormal="75" zoomScaleSheetLayoutView="70" workbookViewId="0" topLeftCell="A1">
      <selection activeCell="F8" sqref="F8"/>
    </sheetView>
  </sheetViews>
  <sheetFormatPr defaultColWidth="9.00390625" defaultRowHeight="13.5"/>
  <cols>
    <col min="1" max="2" width="4.50390625" style="23" customWidth="1"/>
    <col min="3" max="5" width="26.875" style="23" customWidth="1"/>
    <col min="6" max="6" width="31.75390625" style="23" customWidth="1"/>
    <col min="7" max="7" width="22.50390625" style="144" customWidth="1"/>
    <col min="8" max="16384" width="9.00390625" style="23" customWidth="1"/>
  </cols>
  <sheetData>
    <row r="1" spans="5:10" ht="18.75">
      <c r="E1" s="24"/>
      <c r="F1" s="24"/>
      <c r="G1" s="145" t="s">
        <v>136</v>
      </c>
      <c r="H1" s="24"/>
      <c r="I1" s="24"/>
      <c r="J1" s="24"/>
    </row>
    <row r="2" spans="1:10" ht="18.75">
      <c r="A2" s="247" t="s">
        <v>134</v>
      </c>
      <c r="B2" s="247"/>
      <c r="C2" s="247"/>
      <c r="D2" s="247"/>
      <c r="E2" s="247"/>
      <c r="F2" s="247"/>
      <c r="G2" s="247"/>
      <c r="H2" s="24"/>
      <c r="I2" s="24"/>
      <c r="J2" s="24"/>
    </row>
    <row r="3" spans="1:7" ht="14.25" thickBot="1">
      <c r="A3" s="28"/>
      <c r="B3" s="28"/>
      <c r="C3" s="28"/>
      <c r="D3" s="28"/>
      <c r="F3" s="25"/>
      <c r="G3" s="141"/>
    </row>
    <row r="4" spans="1:7" ht="25.5" customHeight="1">
      <c r="A4" s="257" t="s">
        <v>5</v>
      </c>
      <c r="B4" s="260" t="s">
        <v>27</v>
      </c>
      <c r="C4" s="261"/>
      <c r="D4" s="261"/>
      <c r="E4" s="262"/>
      <c r="F4" s="49" t="s">
        <v>31</v>
      </c>
      <c r="G4" s="142" t="s">
        <v>32</v>
      </c>
    </row>
    <row r="5" spans="1:7" ht="25.5" customHeight="1">
      <c r="A5" s="258"/>
      <c r="B5" s="243" t="s">
        <v>95</v>
      </c>
      <c r="C5" s="251"/>
      <c r="D5" s="252"/>
      <c r="E5" s="253"/>
      <c r="F5" s="26"/>
      <c r="G5" s="149"/>
    </row>
    <row r="6" spans="1:7" ht="25.5" customHeight="1">
      <c r="A6" s="258"/>
      <c r="B6" s="239"/>
      <c r="C6" s="245"/>
      <c r="D6" s="248"/>
      <c r="E6" s="246"/>
      <c r="F6" s="27"/>
      <c r="G6" s="150"/>
    </row>
    <row r="7" spans="1:7" ht="25.5" customHeight="1">
      <c r="A7" s="258"/>
      <c r="B7" s="239"/>
      <c r="C7" s="245"/>
      <c r="D7" s="248"/>
      <c r="E7" s="246"/>
      <c r="F7" s="27"/>
      <c r="G7" s="150"/>
    </row>
    <row r="8" spans="1:7" ht="25.5" customHeight="1">
      <c r="A8" s="258"/>
      <c r="B8" s="244"/>
      <c r="C8" s="269"/>
      <c r="D8" s="270"/>
      <c r="E8" s="271"/>
      <c r="F8" s="163" t="s">
        <v>119</v>
      </c>
      <c r="G8" s="151">
        <f>SUM(G5:G7)</f>
        <v>0</v>
      </c>
    </row>
    <row r="9" spans="1:7" ht="25.5" customHeight="1">
      <c r="A9" s="258"/>
      <c r="B9" s="256" t="s">
        <v>98</v>
      </c>
      <c r="C9" s="245"/>
      <c r="D9" s="248"/>
      <c r="E9" s="246"/>
      <c r="F9" s="27"/>
      <c r="G9" s="152"/>
    </row>
    <row r="10" spans="1:7" ht="25.5" customHeight="1">
      <c r="A10" s="258"/>
      <c r="B10" s="239"/>
      <c r="C10" s="245"/>
      <c r="D10" s="248"/>
      <c r="E10" s="246"/>
      <c r="F10" s="27"/>
      <c r="G10" s="150"/>
    </row>
    <row r="11" spans="1:7" ht="25.5" customHeight="1">
      <c r="A11" s="258"/>
      <c r="B11" s="239"/>
      <c r="C11" s="245"/>
      <c r="D11" s="248"/>
      <c r="E11" s="246"/>
      <c r="F11" s="27"/>
      <c r="G11" s="150"/>
    </row>
    <row r="12" spans="1:7" ht="25.5" customHeight="1" thickBot="1">
      <c r="A12" s="258"/>
      <c r="B12" s="240"/>
      <c r="C12" s="272"/>
      <c r="D12" s="273"/>
      <c r="E12" s="274"/>
      <c r="F12" s="25" t="s">
        <v>120</v>
      </c>
      <c r="G12" s="150">
        <f>SUM(G9:G11)</f>
        <v>0</v>
      </c>
    </row>
    <row r="13" spans="1:7" ht="25.5" customHeight="1" thickBot="1">
      <c r="A13" s="259"/>
      <c r="B13" s="137"/>
      <c r="C13" s="138"/>
      <c r="D13" s="138"/>
      <c r="E13" s="139"/>
      <c r="F13" s="31" t="s">
        <v>121</v>
      </c>
      <c r="G13" s="153">
        <f>G8+G12</f>
        <v>0</v>
      </c>
    </row>
    <row r="14" spans="1:7" ht="25.5" customHeight="1">
      <c r="A14" s="258" t="s">
        <v>14</v>
      </c>
      <c r="B14" s="278" t="s">
        <v>27</v>
      </c>
      <c r="C14" s="279"/>
      <c r="D14" s="279"/>
      <c r="E14" s="280"/>
      <c r="F14" s="39" t="s">
        <v>31</v>
      </c>
      <c r="G14" s="40" t="s">
        <v>32</v>
      </c>
    </row>
    <row r="15" spans="1:7" ht="25.5" customHeight="1">
      <c r="A15" s="258"/>
      <c r="B15" s="243" t="s">
        <v>95</v>
      </c>
      <c r="C15" s="251"/>
      <c r="D15" s="252"/>
      <c r="E15" s="253"/>
      <c r="F15" s="26"/>
      <c r="G15" s="149"/>
    </row>
    <row r="16" spans="1:7" ht="25.5" customHeight="1">
      <c r="A16" s="258"/>
      <c r="B16" s="239"/>
      <c r="C16" s="245"/>
      <c r="D16" s="248"/>
      <c r="E16" s="246"/>
      <c r="F16" s="27"/>
      <c r="G16" s="150"/>
    </row>
    <row r="17" spans="1:7" ht="25.5" customHeight="1">
      <c r="A17" s="258"/>
      <c r="B17" s="239"/>
      <c r="C17" s="245"/>
      <c r="D17" s="248"/>
      <c r="E17" s="246"/>
      <c r="F17" s="27"/>
      <c r="G17" s="150"/>
    </row>
    <row r="18" spans="1:7" ht="25.5" customHeight="1">
      <c r="A18" s="258"/>
      <c r="B18" s="244"/>
      <c r="C18" s="269"/>
      <c r="D18" s="270"/>
      <c r="E18" s="271"/>
      <c r="F18" s="163" t="s">
        <v>122</v>
      </c>
      <c r="G18" s="151">
        <f>SUM(G15:G17)</f>
        <v>0</v>
      </c>
    </row>
    <row r="19" spans="1:7" ht="25.5" customHeight="1">
      <c r="A19" s="258"/>
      <c r="B19" s="256" t="s">
        <v>98</v>
      </c>
      <c r="C19" s="245"/>
      <c r="D19" s="248"/>
      <c r="E19" s="246"/>
      <c r="F19" s="27"/>
      <c r="G19" s="152"/>
    </row>
    <row r="20" spans="1:7" ht="25.5" customHeight="1">
      <c r="A20" s="258"/>
      <c r="B20" s="239"/>
      <c r="C20" s="245"/>
      <c r="D20" s="248"/>
      <c r="E20" s="246"/>
      <c r="F20" s="27"/>
      <c r="G20" s="150"/>
    </row>
    <row r="21" spans="1:7" ht="25.5" customHeight="1">
      <c r="A21" s="258"/>
      <c r="B21" s="239"/>
      <c r="C21" s="245"/>
      <c r="D21" s="248"/>
      <c r="E21" s="246"/>
      <c r="F21" s="27"/>
      <c r="G21" s="150"/>
    </row>
    <row r="22" spans="1:7" ht="25.5" customHeight="1" thickBot="1">
      <c r="A22" s="258"/>
      <c r="B22" s="240"/>
      <c r="C22" s="272"/>
      <c r="D22" s="273"/>
      <c r="E22" s="274"/>
      <c r="F22" s="25" t="s">
        <v>125</v>
      </c>
      <c r="G22" s="150">
        <f>SUM(G19:G21)</f>
        <v>0</v>
      </c>
    </row>
    <row r="23" spans="1:7" ht="25.5" customHeight="1" thickBot="1">
      <c r="A23" s="277"/>
      <c r="B23" s="128"/>
      <c r="C23" s="29"/>
      <c r="D23" s="29"/>
      <c r="E23" s="30"/>
      <c r="F23" s="31" t="s">
        <v>126</v>
      </c>
      <c r="G23" s="153">
        <f>G18+G22</f>
        <v>0</v>
      </c>
    </row>
    <row r="24" spans="1:7" ht="25.5" customHeight="1">
      <c r="A24" s="254" t="s">
        <v>127</v>
      </c>
      <c r="B24" s="241" t="s">
        <v>4</v>
      </c>
      <c r="C24" s="242"/>
      <c r="D24" s="263" t="s">
        <v>28</v>
      </c>
      <c r="E24" s="264"/>
      <c r="F24" s="32" t="s">
        <v>30</v>
      </c>
      <c r="G24" s="33" t="s">
        <v>32</v>
      </c>
    </row>
    <row r="25" spans="1:7" ht="25.5" customHeight="1">
      <c r="A25" s="255"/>
      <c r="B25" s="243" t="s">
        <v>95</v>
      </c>
      <c r="C25" s="129"/>
      <c r="D25" s="245"/>
      <c r="E25" s="246"/>
      <c r="F25" s="34"/>
      <c r="G25" s="149"/>
    </row>
    <row r="26" spans="1:7" ht="25.5" customHeight="1">
      <c r="A26" s="255"/>
      <c r="B26" s="239"/>
      <c r="C26" s="35"/>
      <c r="D26" s="245"/>
      <c r="E26" s="246"/>
      <c r="F26" s="36"/>
      <c r="G26" s="154"/>
    </row>
    <row r="27" spans="1:7" ht="25.5" customHeight="1">
      <c r="A27" s="255"/>
      <c r="B27" s="239"/>
      <c r="C27" s="35"/>
      <c r="D27" s="245"/>
      <c r="E27" s="246"/>
      <c r="F27" s="36"/>
      <c r="G27" s="154"/>
    </row>
    <row r="28" spans="1:7" ht="25.5" customHeight="1">
      <c r="A28" s="255"/>
      <c r="B28" s="239"/>
      <c r="C28" s="35"/>
      <c r="D28" s="245"/>
      <c r="E28" s="246"/>
      <c r="F28" s="36"/>
      <c r="G28" s="150"/>
    </row>
    <row r="29" spans="1:7" ht="25.5" customHeight="1">
      <c r="A29" s="255"/>
      <c r="B29" s="239"/>
      <c r="C29" s="35"/>
      <c r="D29" s="245"/>
      <c r="E29" s="246"/>
      <c r="F29" s="36"/>
      <c r="G29" s="150"/>
    </row>
    <row r="30" spans="1:7" ht="25.5" customHeight="1">
      <c r="A30" s="255"/>
      <c r="B30" s="239"/>
      <c r="C30" s="37"/>
      <c r="D30" s="245"/>
      <c r="E30" s="246"/>
      <c r="F30" s="36"/>
      <c r="G30" s="150"/>
    </row>
    <row r="31" spans="1:7" ht="25.5" customHeight="1">
      <c r="A31" s="255"/>
      <c r="B31" s="244"/>
      <c r="C31" s="164"/>
      <c r="D31" s="276"/>
      <c r="E31" s="275"/>
      <c r="F31" s="166" t="s">
        <v>123</v>
      </c>
      <c r="G31" s="151">
        <f>SUM(G25:G30)</f>
        <v>0</v>
      </c>
    </row>
    <row r="32" spans="1:7" ht="25.5" customHeight="1">
      <c r="A32" s="255"/>
      <c r="B32" s="239" t="s">
        <v>98</v>
      </c>
      <c r="C32" s="35"/>
      <c r="D32" s="249"/>
      <c r="E32" s="250"/>
      <c r="F32" s="38"/>
      <c r="G32" s="150"/>
    </row>
    <row r="33" spans="1:7" ht="25.5" customHeight="1">
      <c r="A33" s="255"/>
      <c r="B33" s="239"/>
      <c r="C33" s="35"/>
      <c r="D33" s="245"/>
      <c r="E33" s="246"/>
      <c r="F33" s="36"/>
      <c r="G33" s="150"/>
    </row>
    <row r="34" spans="1:7" ht="25.5" customHeight="1">
      <c r="A34" s="255"/>
      <c r="B34" s="239"/>
      <c r="C34" s="35"/>
      <c r="D34" s="245"/>
      <c r="E34" s="246"/>
      <c r="F34" s="36"/>
      <c r="G34" s="150"/>
    </row>
    <row r="35" spans="1:7" ht="25.5" customHeight="1">
      <c r="A35" s="255"/>
      <c r="B35" s="239"/>
      <c r="C35" s="37"/>
      <c r="D35" s="245"/>
      <c r="E35" s="246"/>
      <c r="F35" s="36"/>
      <c r="G35" s="150"/>
    </row>
    <row r="36" spans="1:7" ht="25.5" customHeight="1" thickBot="1">
      <c r="A36" s="255"/>
      <c r="B36" s="240"/>
      <c r="C36" s="164"/>
      <c r="D36" s="275"/>
      <c r="E36" s="274"/>
      <c r="F36" s="25" t="s">
        <v>124</v>
      </c>
      <c r="G36" s="165">
        <f>SUM(G32:G35)</f>
        <v>0</v>
      </c>
    </row>
    <row r="37" spans="1:7" ht="25.5" customHeight="1" thickBot="1">
      <c r="A37" s="265"/>
      <c r="B37" s="266"/>
      <c r="C37" s="266"/>
      <c r="D37" s="266"/>
      <c r="E37" s="266"/>
      <c r="F37" s="31" t="s">
        <v>133</v>
      </c>
      <c r="G37" s="155">
        <f>G31+G36</f>
        <v>0</v>
      </c>
    </row>
    <row r="38" spans="1:7" ht="25.5" customHeight="1" thickBot="1">
      <c r="A38" s="267"/>
      <c r="B38" s="268"/>
      <c r="C38" s="268"/>
      <c r="D38" s="268"/>
      <c r="E38" s="268"/>
      <c r="F38" s="41" t="s">
        <v>140</v>
      </c>
      <c r="G38" s="156">
        <f>G13+G23+G37</f>
        <v>0</v>
      </c>
    </row>
    <row r="39" spans="3:7" ht="25.5" customHeight="1">
      <c r="C39" s="28"/>
      <c r="D39" s="28"/>
      <c r="E39" s="28"/>
      <c r="F39" s="28"/>
      <c r="G39" s="143"/>
    </row>
    <row r="40" spans="3:7" ht="13.5">
      <c r="C40" s="28"/>
      <c r="D40" s="28"/>
      <c r="E40" s="28"/>
      <c r="F40" s="28"/>
      <c r="G40" s="143"/>
    </row>
  </sheetData>
  <mergeCells count="43">
    <mergeCell ref="A37:E38"/>
    <mergeCell ref="C8:E8"/>
    <mergeCell ref="C12:E12"/>
    <mergeCell ref="C18:E18"/>
    <mergeCell ref="C22:E22"/>
    <mergeCell ref="D36:E36"/>
    <mergeCell ref="D31:E31"/>
    <mergeCell ref="A14:A23"/>
    <mergeCell ref="B14:E14"/>
    <mergeCell ref="B15:B18"/>
    <mergeCell ref="C15:E15"/>
    <mergeCell ref="C16:E16"/>
    <mergeCell ref="C17:E17"/>
    <mergeCell ref="D29:E29"/>
    <mergeCell ref="D24:E24"/>
    <mergeCell ref="A4:A13"/>
    <mergeCell ref="B5:B8"/>
    <mergeCell ref="C7:E7"/>
    <mergeCell ref="B9:B12"/>
    <mergeCell ref="C10:E10"/>
    <mergeCell ref="B4:E4"/>
    <mergeCell ref="C9:E9"/>
    <mergeCell ref="B19:B22"/>
    <mergeCell ref="C19:E19"/>
    <mergeCell ref="C20:E20"/>
    <mergeCell ref="C21:E21"/>
    <mergeCell ref="A2:G2"/>
    <mergeCell ref="D34:E34"/>
    <mergeCell ref="C6:E6"/>
    <mergeCell ref="D28:E28"/>
    <mergeCell ref="D32:E32"/>
    <mergeCell ref="C5:E5"/>
    <mergeCell ref="D33:E33"/>
    <mergeCell ref="C11:E11"/>
    <mergeCell ref="A24:A36"/>
    <mergeCell ref="D35:E35"/>
    <mergeCell ref="B32:B36"/>
    <mergeCell ref="B24:C24"/>
    <mergeCell ref="B25:B31"/>
    <mergeCell ref="D25:E25"/>
    <mergeCell ref="D26:E26"/>
    <mergeCell ref="D27:E27"/>
    <mergeCell ref="D30:E30"/>
  </mergeCells>
  <printOptions horizontalCentered="1"/>
  <pageMargins left="0.5905511811023623" right="0.3937007874015748" top="0.7480314960629921" bottom="0.5511811023622047" header="0.5118110236220472" footer="0.1968503937007874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J28"/>
  <sheetViews>
    <sheetView showZeros="0" zoomScale="85" zoomScaleNormal="85" workbookViewId="0" topLeftCell="A1">
      <selection activeCell="A14" sqref="A14:J19"/>
    </sheetView>
  </sheetViews>
  <sheetFormatPr defaultColWidth="9.00390625" defaultRowHeight="13.5"/>
  <cols>
    <col min="1" max="1" width="15.75390625" style="1" bestFit="1" customWidth="1"/>
    <col min="2" max="2" width="12.50390625" style="1" bestFit="1" customWidth="1"/>
    <col min="3" max="3" width="12.875" style="1" customWidth="1"/>
    <col min="4" max="4" width="3.75390625" style="1" bestFit="1" customWidth="1"/>
    <col min="5" max="5" width="12.50390625" style="1" bestFit="1" customWidth="1"/>
    <col min="6" max="6" width="12.875" style="1" customWidth="1"/>
    <col min="7" max="7" width="3.75390625" style="1" bestFit="1" customWidth="1"/>
    <col min="8" max="8" width="10.25390625" style="1" bestFit="1" customWidth="1"/>
    <col min="9" max="9" width="12.875" style="1" customWidth="1"/>
    <col min="10" max="10" width="3.50390625" style="18" bestFit="1" customWidth="1"/>
    <col min="11" max="16384" width="9.00390625" style="1" customWidth="1"/>
  </cols>
  <sheetData>
    <row r="1" spans="7:10" s="3" customFormat="1" ht="24.75" customHeight="1">
      <c r="G1" s="305" t="s">
        <v>139</v>
      </c>
      <c r="H1" s="305"/>
      <c r="I1" s="305"/>
      <c r="J1" s="305"/>
    </row>
    <row r="2" spans="1:10" s="3" customFormat="1" ht="24.75" customHeight="1">
      <c r="A2" s="318" t="s">
        <v>49</v>
      </c>
      <c r="B2" s="318"/>
      <c r="C2" s="318"/>
      <c r="D2" s="318"/>
      <c r="E2" s="318"/>
      <c r="F2" s="318"/>
      <c r="G2" s="318"/>
      <c r="H2" s="318"/>
      <c r="I2" s="318"/>
      <c r="J2" s="318"/>
    </row>
    <row r="3" spans="8:10" s="3" customFormat="1" ht="14.25" thickBot="1">
      <c r="H3" s="12"/>
      <c r="I3" s="310"/>
      <c r="J3" s="310"/>
    </row>
    <row r="4" spans="1:10" ht="34.5" customHeight="1">
      <c r="A4" s="14" t="s">
        <v>44</v>
      </c>
      <c r="B4" s="283"/>
      <c r="C4" s="284"/>
      <c r="D4" s="284"/>
      <c r="E4" s="285"/>
      <c r="F4" s="42" t="s">
        <v>8</v>
      </c>
      <c r="G4" s="286"/>
      <c r="H4" s="287"/>
      <c r="I4" s="287"/>
      <c r="J4" s="288"/>
    </row>
    <row r="5" spans="1:10" ht="34.5" customHeight="1" thickBot="1">
      <c r="A5" s="13" t="s">
        <v>9</v>
      </c>
      <c r="B5" s="311"/>
      <c r="C5" s="312"/>
      <c r="D5" s="312"/>
      <c r="E5" s="313"/>
      <c r="F5" s="313"/>
      <c r="G5" s="313"/>
      <c r="H5" s="313"/>
      <c r="I5" s="313"/>
      <c r="J5" s="314"/>
    </row>
    <row r="6" spans="1:10" ht="34.5" customHeight="1" thickTop="1">
      <c r="A6" s="10" t="s">
        <v>6</v>
      </c>
      <c r="B6" s="319"/>
      <c r="C6" s="320"/>
      <c r="D6" s="320"/>
      <c r="E6" s="321"/>
      <c r="F6" s="308" t="s">
        <v>23</v>
      </c>
      <c r="G6" s="309"/>
      <c r="H6" s="315"/>
      <c r="I6" s="316"/>
      <c r="J6" s="317"/>
    </row>
    <row r="7" spans="1:10" ht="34.5" customHeight="1">
      <c r="A7" s="4" t="s">
        <v>17</v>
      </c>
      <c r="B7" s="2" t="s">
        <v>10</v>
      </c>
      <c r="C7" s="281"/>
      <c r="D7" s="281"/>
      <c r="E7" s="281"/>
      <c r="F7" s="281"/>
      <c r="G7" s="282"/>
      <c r="H7" s="2" t="s">
        <v>11</v>
      </c>
      <c r="I7" s="21"/>
      <c r="J7" s="16" t="s">
        <v>3</v>
      </c>
    </row>
    <row r="8" spans="1:10" ht="34.5" customHeight="1">
      <c r="A8" s="4" t="s">
        <v>18</v>
      </c>
      <c r="B8" s="2" t="s">
        <v>10</v>
      </c>
      <c r="C8" s="281"/>
      <c r="D8" s="281"/>
      <c r="E8" s="281"/>
      <c r="F8" s="281"/>
      <c r="G8" s="282"/>
      <c r="H8" s="2" t="s">
        <v>11</v>
      </c>
      <c r="I8" s="21"/>
      <c r="J8" s="16" t="s">
        <v>3</v>
      </c>
    </row>
    <row r="9" spans="1:10" ht="34.5" customHeight="1">
      <c r="A9" s="4" t="s">
        <v>19</v>
      </c>
      <c r="B9" s="2" t="s">
        <v>10</v>
      </c>
      <c r="C9" s="281"/>
      <c r="D9" s="281"/>
      <c r="E9" s="281"/>
      <c r="F9" s="281"/>
      <c r="G9" s="282"/>
      <c r="H9" s="2" t="s">
        <v>11</v>
      </c>
      <c r="I9" s="21"/>
      <c r="J9" s="16" t="s">
        <v>3</v>
      </c>
    </row>
    <row r="10" spans="1:10" ht="34.5" customHeight="1">
      <c r="A10" s="4" t="s">
        <v>40</v>
      </c>
      <c r="B10" s="2" t="s">
        <v>10</v>
      </c>
      <c r="C10" s="281"/>
      <c r="D10" s="281"/>
      <c r="E10" s="281"/>
      <c r="F10" s="281"/>
      <c r="G10" s="282"/>
      <c r="H10" s="2" t="s">
        <v>11</v>
      </c>
      <c r="I10" s="21"/>
      <c r="J10" s="16" t="s">
        <v>3</v>
      </c>
    </row>
    <row r="11" spans="1:10" ht="34.5" customHeight="1">
      <c r="A11" s="4" t="s">
        <v>41</v>
      </c>
      <c r="B11" s="2" t="s">
        <v>10</v>
      </c>
      <c r="C11" s="281"/>
      <c r="D11" s="281"/>
      <c r="E11" s="281"/>
      <c r="F11" s="281"/>
      <c r="G11" s="282"/>
      <c r="H11" s="2" t="s">
        <v>11</v>
      </c>
      <c r="I11" s="21"/>
      <c r="J11" s="16" t="s">
        <v>3</v>
      </c>
    </row>
    <row r="12" spans="1:10" ht="35.25" customHeight="1" thickBot="1">
      <c r="A12" s="4" t="s">
        <v>42</v>
      </c>
      <c r="B12" s="5" t="s">
        <v>10</v>
      </c>
      <c r="C12" s="281"/>
      <c r="D12" s="281"/>
      <c r="E12" s="281"/>
      <c r="F12" s="281"/>
      <c r="G12" s="282"/>
      <c r="H12" s="5" t="s">
        <v>11</v>
      </c>
      <c r="I12" s="22"/>
      <c r="J12" s="17" t="s">
        <v>3</v>
      </c>
    </row>
    <row r="13" spans="1:10" ht="35.25" customHeight="1" thickTop="1">
      <c r="A13" s="8" t="s">
        <v>16</v>
      </c>
      <c r="B13" s="306"/>
      <c r="C13" s="306"/>
      <c r="D13" s="306"/>
      <c r="E13" s="306"/>
      <c r="F13" s="306"/>
      <c r="G13" s="306"/>
      <c r="H13" s="306"/>
      <c r="I13" s="306"/>
      <c r="J13" s="307"/>
    </row>
    <row r="14" spans="1:10" ht="34.5" customHeight="1">
      <c r="A14" s="302"/>
      <c r="B14" s="303"/>
      <c r="C14" s="303"/>
      <c r="D14" s="303"/>
      <c r="E14" s="303"/>
      <c r="F14" s="303"/>
      <c r="G14" s="303"/>
      <c r="H14" s="303"/>
      <c r="I14" s="303"/>
      <c r="J14" s="304"/>
    </row>
    <row r="15" spans="1:10" ht="34.5" customHeight="1">
      <c r="A15" s="302"/>
      <c r="B15" s="303"/>
      <c r="C15" s="303"/>
      <c r="D15" s="303"/>
      <c r="E15" s="303"/>
      <c r="F15" s="303"/>
      <c r="G15" s="303"/>
      <c r="H15" s="303"/>
      <c r="I15" s="303"/>
      <c r="J15" s="304"/>
    </row>
    <row r="16" spans="1:10" ht="34.5" customHeight="1">
      <c r="A16" s="302"/>
      <c r="B16" s="303"/>
      <c r="C16" s="303"/>
      <c r="D16" s="303"/>
      <c r="E16" s="303"/>
      <c r="F16" s="303"/>
      <c r="G16" s="303"/>
      <c r="H16" s="303"/>
      <c r="I16" s="303"/>
      <c r="J16" s="304"/>
    </row>
    <row r="17" spans="1:10" ht="34.5" customHeight="1">
      <c r="A17" s="302"/>
      <c r="B17" s="303"/>
      <c r="C17" s="303"/>
      <c r="D17" s="303"/>
      <c r="E17" s="303"/>
      <c r="F17" s="303"/>
      <c r="G17" s="303"/>
      <c r="H17" s="303"/>
      <c r="I17" s="303"/>
      <c r="J17" s="304"/>
    </row>
    <row r="18" spans="1:10" ht="34.5" customHeight="1">
      <c r="A18" s="302"/>
      <c r="B18" s="303"/>
      <c r="C18" s="303"/>
      <c r="D18" s="303"/>
      <c r="E18" s="303"/>
      <c r="F18" s="303"/>
      <c r="G18" s="303"/>
      <c r="H18" s="303"/>
      <c r="I18" s="303"/>
      <c r="J18" s="304"/>
    </row>
    <row r="19" spans="1:10" ht="34.5" customHeight="1">
      <c r="A19" s="302"/>
      <c r="B19" s="303"/>
      <c r="C19" s="303"/>
      <c r="D19" s="303"/>
      <c r="E19" s="303"/>
      <c r="F19" s="303"/>
      <c r="G19" s="303"/>
      <c r="H19" s="303"/>
      <c r="I19" s="303"/>
      <c r="J19" s="304"/>
    </row>
    <row r="20" spans="1:10" ht="34.5" customHeight="1">
      <c r="A20" s="299"/>
      <c r="B20" s="300"/>
      <c r="C20" s="300"/>
      <c r="D20" s="300"/>
      <c r="E20" s="300"/>
      <c r="F20" s="300"/>
      <c r="G20" s="300"/>
      <c r="H20" s="300"/>
      <c r="I20" s="300"/>
      <c r="J20" s="301"/>
    </row>
    <row r="21" spans="1:10" ht="35.25" customHeight="1">
      <c r="A21" s="296" t="s">
        <v>43</v>
      </c>
      <c r="B21" s="297"/>
      <c r="C21" s="297"/>
      <c r="D21" s="297"/>
      <c r="E21" s="297"/>
      <c r="F21" s="297"/>
      <c r="G21" s="297"/>
      <c r="H21" s="297"/>
      <c r="I21" s="297"/>
      <c r="J21" s="298"/>
    </row>
    <row r="22" spans="1:10" ht="35.25" customHeight="1">
      <c r="A22" s="15"/>
      <c r="B22" s="12" t="s">
        <v>46</v>
      </c>
      <c r="C22" s="44"/>
      <c r="D22" s="45" t="s">
        <v>3</v>
      </c>
      <c r="E22" s="12" t="s">
        <v>47</v>
      </c>
      <c r="F22" s="46"/>
      <c r="G22" s="45" t="s">
        <v>3</v>
      </c>
      <c r="H22" s="12" t="s">
        <v>48</v>
      </c>
      <c r="I22" s="48">
        <f>F22-C22</f>
        <v>0</v>
      </c>
      <c r="J22" s="43" t="s">
        <v>3</v>
      </c>
    </row>
    <row r="23" spans="1:10" ht="34.5" customHeight="1">
      <c r="A23" s="289"/>
      <c r="B23" s="290"/>
      <c r="C23" s="290"/>
      <c r="D23" s="290"/>
      <c r="E23" s="290"/>
      <c r="F23" s="290"/>
      <c r="G23" s="290"/>
      <c r="H23" s="290"/>
      <c r="I23" s="290"/>
      <c r="J23" s="291"/>
    </row>
    <row r="24" spans="1:10" ht="34.5" customHeight="1">
      <c r="A24" s="292"/>
      <c r="B24" s="290"/>
      <c r="C24" s="290"/>
      <c r="D24" s="290"/>
      <c r="E24" s="290"/>
      <c r="F24" s="290"/>
      <c r="G24" s="290"/>
      <c r="H24" s="290"/>
      <c r="I24" s="290"/>
      <c r="J24" s="291"/>
    </row>
    <row r="25" spans="1:10" ht="34.5" customHeight="1">
      <c r="A25" s="292"/>
      <c r="B25" s="290"/>
      <c r="C25" s="290"/>
      <c r="D25" s="290"/>
      <c r="E25" s="290"/>
      <c r="F25" s="290"/>
      <c r="G25" s="290"/>
      <c r="H25" s="290"/>
      <c r="I25" s="290"/>
      <c r="J25" s="291"/>
    </row>
    <row r="26" spans="1:10" ht="34.5" customHeight="1">
      <c r="A26" s="292"/>
      <c r="B26" s="290"/>
      <c r="C26" s="290"/>
      <c r="D26" s="290"/>
      <c r="E26" s="290"/>
      <c r="F26" s="290"/>
      <c r="G26" s="290"/>
      <c r="H26" s="290"/>
      <c r="I26" s="290"/>
      <c r="J26" s="291"/>
    </row>
    <row r="27" spans="1:10" ht="34.5" customHeight="1">
      <c r="A27" s="292"/>
      <c r="B27" s="290"/>
      <c r="C27" s="290"/>
      <c r="D27" s="290"/>
      <c r="E27" s="290"/>
      <c r="F27" s="290"/>
      <c r="G27" s="290"/>
      <c r="H27" s="290"/>
      <c r="I27" s="290"/>
      <c r="J27" s="291"/>
    </row>
    <row r="28" spans="1:10" ht="34.5" customHeight="1" thickBot="1">
      <c r="A28" s="293"/>
      <c r="B28" s="294"/>
      <c r="C28" s="294"/>
      <c r="D28" s="294"/>
      <c r="E28" s="294"/>
      <c r="F28" s="294"/>
      <c r="G28" s="294"/>
      <c r="H28" s="294"/>
      <c r="I28" s="294"/>
      <c r="J28" s="295"/>
    </row>
    <row r="29" ht="28.5" customHeight="1"/>
    <row r="30" ht="28.5" customHeight="1"/>
    <row r="31" ht="28.5" customHeight="1"/>
    <row r="32" ht="28.5" customHeight="1"/>
    <row r="33" ht="28.5" customHeight="1"/>
  </sheetData>
  <mergeCells count="20">
    <mergeCell ref="G1:J1"/>
    <mergeCell ref="B13:J13"/>
    <mergeCell ref="F6:G6"/>
    <mergeCell ref="C7:G7"/>
    <mergeCell ref="I3:J3"/>
    <mergeCell ref="B5:J5"/>
    <mergeCell ref="H6:J6"/>
    <mergeCell ref="A2:J2"/>
    <mergeCell ref="C9:G9"/>
    <mergeCell ref="B6:E6"/>
    <mergeCell ref="C8:G8"/>
    <mergeCell ref="B4:E4"/>
    <mergeCell ref="G4:J4"/>
    <mergeCell ref="A23:J28"/>
    <mergeCell ref="A21:J21"/>
    <mergeCell ref="C10:G10"/>
    <mergeCell ref="C11:G11"/>
    <mergeCell ref="C12:G12"/>
    <mergeCell ref="A20:J20"/>
    <mergeCell ref="A14:J19"/>
  </mergeCells>
  <printOptions horizontalCentered="1"/>
  <pageMargins left="0.5905511811023623" right="0.3937007874015748" top="0.7480314960629921" bottom="0.35433070866141736" header="0.5118110236220472" footer="0.1968503937007874"/>
  <pageSetup fitToHeight="1" fitToWidth="1" horizontalDpi="600" verticalDpi="600" orientation="portrait" paperSize="9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E27"/>
  <sheetViews>
    <sheetView showZeros="0" tabSelected="1" zoomScale="85" zoomScaleNormal="85" workbookViewId="0" topLeftCell="A1">
      <selection activeCell="E18" sqref="E18"/>
    </sheetView>
  </sheetViews>
  <sheetFormatPr defaultColWidth="9.00390625" defaultRowHeight="13.5"/>
  <cols>
    <col min="1" max="1" width="31.00390625" style="1" bestFit="1" customWidth="1"/>
    <col min="2" max="2" width="34.50390625" style="1" customWidth="1"/>
    <col min="3" max="3" width="23.00390625" style="1" customWidth="1"/>
    <col min="4" max="4" width="18.75390625" style="1" customWidth="1"/>
    <col min="5" max="16384" width="9.00390625" style="1" customWidth="1"/>
  </cols>
  <sheetData>
    <row r="1" s="3" customFormat="1" ht="24.75" customHeight="1">
      <c r="D1" s="146" t="s">
        <v>137</v>
      </c>
    </row>
    <row r="2" spans="1:4" s="3" customFormat="1" ht="24.75" customHeight="1">
      <c r="A2" s="318" t="s">
        <v>50</v>
      </c>
      <c r="B2" s="318"/>
      <c r="C2" s="318"/>
      <c r="D2" s="318"/>
    </row>
    <row r="3" spans="3:5" s="3" customFormat="1" ht="14.25" thickBot="1">
      <c r="C3" s="12"/>
      <c r="D3" s="50"/>
      <c r="E3" s="11"/>
    </row>
    <row r="4" spans="1:4" ht="27" customHeight="1">
      <c r="A4" s="51" t="s">
        <v>20</v>
      </c>
      <c r="B4" s="52"/>
      <c r="C4" s="53" t="s">
        <v>146</v>
      </c>
      <c r="D4" s="54"/>
    </row>
    <row r="5" spans="1:4" ht="32.25" customHeight="1">
      <c r="A5" s="325"/>
      <c r="B5" s="326"/>
      <c r="C5" s="326"/>
      <c r="D5" s="327"/>
    </row>
    <row r="6" spans="1:4" ht="32.25" customHeight="1">
      <c r="A6" s="325"/>
      <c r="B6" s="326"/>
      <c r="C6" s="326"/>
      <c r="D6" s="327"/>
    </row>
    <row r="7" spans="1:4" ht="32.25" customHeight="1">
      <c r="A7" s="325"/>
      <c r="B7" s="326"/>
      <c r="C7" s="326"/>
      <c r="D7" s="327"/>
    </row>
    <row r="8" spans="1:4" ht="32.25" customHeight="1">
      <c r="A8" s="325"/>
      <c r="B8" s="326"/>
      <c r="C8" s="326"/>
      <c r="D8" s="327"/>
    </row>
    <row r="9" spans="1:4" ht="32.25" customHeight="1">
      <c r="A9" s="325"/>
      <c r="B9" s="326"/>
      <c r="C9" s="326"/>
      <c r="D9" s="327"/>
    </row>
    <row r="10" spans="1:4" ht="32.25" customHeight="1">
      <c r="A10" s="325"/>
      <c r="B10" s="326"/>
      <c r="C10" s="326"/>
      <c r="D10" s="327"/>
    </row>
    <row r="11" spans="1:4" ht="32.25" customHeight="1">
      <c r="A11" s="325"/>
      <c r="B11" s="326"/>
      <c r="C11" s="326"/>
      <c r="D11" s="327"/>
    </row>
    <row r="12" spans="1:4" ht="32.25" customHeight="1">
      <c r="A12" s="325"/>
      <c r="B12" s="326"/>
      <c r="C12" s="326"/>
      <c r="D12" s="327"/>
    </row>
    <row r="13" spans="1:4" ht="32.25" customHeight="1">
      <c r="A13" s="325"/>
      <c r="B13" s="326"/>
      <c r="C13" s="326"/>
      <c r="D13" s="327"/>
    </row>
    <row r="14" spans="1:4" ht="32.25" customHeight="1">
      <c r="A14" s="328"/>
      <c r="B14" s="329"/>
      <c r="C14" s="329"/>
      <c r="D14" s="330"/>
    </row>
    <row r="15" spans="1:4" ht="27" customHeight="1">
      <c r="A15" s="9" t="s">
        <v>24</v>
      </c>
      <c r="B15" s="19"/>
      <c r="C15" s="20" t="s">
        <v>147</v>
      </c>
      <c r="D15" s="47"/>
    </row>
    <row r="16" spans="1:4" ht="34.5" customHeight="1">
      <c r="A16" s="325"/>
      <c r="B16" s="326"/>
      <c r="C16" s="326"/>
      <c r="D16" s="327"/>
    </row>
    <row r="17" spans="1:4" ht="34.5" customHeight="1">
      <c r="A17" s="325"/>
      <c r="B17" s="326"/>
      <c r="C17" s="326"/>
      <c r="D17" s="327"/>
    </row>
    <row r="18" spans="1:4" ht="34.5" customHeight="1">
      <c r="A18" s="325"/>
      <c r="B18" s="326"/>
      <c r="C18" s="326"/>
      <c r="D18" s="327"/>
    </row>
    <row r="19" spans="1:4" ht="34.5" customHeight="1">
      <c r="A19" s="325"/>
      <c r="B19" s="326"/>
      <c r="C19" s="326"/>
      <c r="D19" s="327"/>
    </row>
    <row r="20" spans="1:4" ht="34.5" customHeight="1">
      <c r="A20" s="325"/>
      <c r="B20" s="326"/>
      <c r="C20" s="326"/>
      <c r="D20" s="327"/>
    </row>
    <row r="21" spans="1:4" ht="34.5" customHeight="1">
      <c r="A21" s="325"/>
      <c r="B21" s="326"/>
      <c r="C21" s="326"/>
      <c r="D21" s="327"/>
    </row>
    <row r="22" spans="1:4" ht="34.5" customHeight="1">
      <c r="A22" s="325"/>
      <c r="B22" s="326"/>
      <c r="C22" s="326"/>
      <c r="D22" s="327"/>
    </row>
    <row r="23" spans="1:4" ht="34.5" customHeight="1">
      <c r="A23" s="325"/>
      <c r="B23" s="326"/>
      <c r="C23" s="326"/>
      <c r="D23" s="327"/>
    </row>
    <row r="24" spans="1:4" ht="34.5" customHeight="1">
      <c r="A24" s="325"/>
      <c r="B24" s="326"/>
      <c r="C24" s="326"/>
      <c r="D24" s="327"/>
    </row>
    <row r="25" spans="1:4" ht="34.5" customHeight="1">
      <c r="A25" s="328"/>
      <c r="B25" s="329"/>
      <c r="C25" s="329"/>
      <c r="D25" s="330"/>
    </row>
    <row r="26" spans="1:4" ht="45" customHeight="1">
      <c r="A26" s="6" t="s">
        <v>21</v>
      </c>
      <c r="B26" s="331"/>
      <c r="C26" s="332"/>
      <c r="D26" s="333"/>
    </row>
    <row r="27" spans="1:4" ht="45" customHeight="1" thickBot="1">
      <c r="A27" s="7" t="s">
        <v>22</v>
      </c>
      <c r="B27" s="322"/>
      <c r="C27" s="323"/>
      <c r="D27" s="324"/>
    </row>
  </sheetData>
  <mergeCells count="5">
    <mergeCell ref="B27:D27"/>
    <mergeCell ref="A2:D2"/>
    <mergeCell ref="A5:D14"/>
    <mergeCell ref="A16:D25"/>
    <mergeCell ref="B26:D26"/>
  </mergeCells>
  <printOptions horizontalCentered="1"/>
  <pageMargins left="0.5905511811023623" right="0.3937007874015748" top="0.7480314960629921" bottom="0.5511811023622047" header="0.5118110236220472" footer="0.196850393700787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平成23年度私立学校施設整備費補助金（私立専修学校防災機能等強化緊急特別推進事業）に係る事業募集に係る提出様式（様式1～2-4）</dc:title>
  <dc:subject/>
  <dc:creator/>
  <cp:keywords/>
  <dc:description/>
  <cp:lastModifiedBy/>
  <cp:lastPrinted>2011-12-07T04:35:29Z</cp:lastPrinted>
  <dcterms:created xsi:type="dcterms:W3CDTF">2004-04-16T09:07:56Z</dcterms:created>
  <dcterms:modified xsi:type="dcterms:W3CDTF">2012-01-12T01:17:32Z</dcterms:modified>
  <cp:category/>
  <cp:version/>
  <cp:contentType/>
  <cp:contentStatus/>
</cp:coreProperties>
</file>