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85" yWindow="6825" windowWidth="11175" windowHeight="2085" activeTab="0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<sst xmlns="http://schemas.openxmlformats.org/spreadsheetml/2006/main" count="56" uniqueCount="54">
  <si>
    <t>　　大学・学部</t>
  </si>
  <si>
    <t>区　　　分</t>
  </si>
  <si>
    <t>計</t>
  </si>
  <si>
    <t>国　立</t>
  </si>
  <si>
    <t>公　立</t>
  </si>
  <si>
    <t>私　立</t>
  </si>
  <si>
    <t>入学者数（２－１）</t>
  </si>
  <si>
    <t>区分</t>
  </si>
  <si>
    <t>計</t>
  </si>
  <si>
    <t>私立</t>
  </si>
  <si>
    <t>男</t>
  </si>
  <si>
    <t>女</t>
  </si>
  <si>
    <t>昼間</t>
  </si>
  <si>
    <t>夜間</t>
  </si>
  <si>
    <t>理学</t>
  </si>
  <si>
    <t>工学</t>
  </si>
  <si>
    <t>農学</t>
  </si>
  <si>
    <t>保健</t>
  </si>
  <si>
    <t>家政</t>
  </si>
  <si>
    <t>その他</t>
  </si>
  <si>
    <t>外国の学校卒・専修学校高等課程卒及び大学入学資格検定等</t>
  </si>
  <si>
    <r>
      <t>入　　学　　者　　数</t>
    </r>
    <r>
      <rPr>
        <sz val="12"/>
        <rFont val="ＭＳ 明朝"/>
        <family val="1"/>
      </rPr>
      <t>（２－１）</t>
    </r>
  </si>
  <si>
    <t>男</t>
  </si>
  <si>
    <t>女</t>
  </si>
  <si>
    <t>昼　間</t>
  </si>
  <si>
    <t>夜　間</t>
  </si>
  <si>
    <t>人文科学</t>
  </si>
  <si>
    <t>社会科学</t>
  </si>
  <si>
    <t>理　　学</t>
  </si>
  <si>
    <t>工　　学</t>
  </si>
  <si>
    <t>農　　学</t>
  </si>
  <si>
    <t>保　　健</t>
  </si>
  <si>
    <t>商　　船</t>
  </si>
  <si>
    <t>家　　政</t>
  </si>
  <si>
    <t>教　　育</t>
  </si>
  <si>
    <t>芸　　術</t>
  </si>
  <si>
    <t>そ の 他</t>
  </si>
  <si>
    <t>大学・学部</t>
  </si>
  <si>
    <t>国立</t>
  </si>
  <si>
    <t>公立</t>
  </si>
  <si>
    <t>商船</t>
  </si>
  <si>
    <t>教育</t>
  </si>
  <si>
    <t>芸術</t>
  </si>
  <si>
    <t>外国の学校卒・専修学校
高等課程卒及び大学入学
資格検定等</t>
  </si>
  <si>
    <t>　平成 9年</t>
  </si>
  <si>
    <t>平成9年</t>
  </si>
  <si>
    <t>平成９年３月高校卒</t>
  </si>
  <si>
    <t>平成８年３月以前高校卒</t>
  </si>
  <si>
    <t>平成９年3月高校卒</t>
  </si>
  <si>
    <t>平成８年3月以前高校卒</t>
  </si>
  <si>
    <t>－</t>
  </si>
  <si>
    <t>人文科学</t>
  </si>
  <si>
    <t>社会科学</t>
  </si>
  <si>
    <t xml:space="preserve">－ 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</si>
</sst>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#,##0_ "/>
    <numFmt numFmtId="178" formatCode="#########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9" fontId="5" fillId="0" borderId="1" xfId="0" applyNumberFormat="1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7" fontId="5" fillId="0" borderId="0" xfId="0" applyNumberFormat="1" applyFont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 quotePrefix="1">
      <alignment horizontal="center" vertical="center"/>
    </xf>
    <xf numFmtId="177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 vertical="center"/>
    </xf>
    <xf numFmtId="49" fontId="5" fillId="0" borderId="2" xfId="0" applyNumberFormat="1" applyFont="1" applyBorder="1" applyAlignment="1">
      <alignment horizontal="centerContinuous" vertical="center"/>
    </xf>
    <xf numFmtId="49" fontId="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 quotePrefix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11</xdr:row>
      <xdr:rowOff>114300</xdr:rowOff>
    </xdr:from>
    <xdr:to>
      <xdr:col>1</xdr:col>
      <xdr:colOff>552450</xdr:colOff>
      <xdr:row>21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800100" y="2752725"/>
          <a:ext cx="85725" cy="2314575"/>
          <a:chOff x="-14" y="-678279"/>
          <a:chExt cx="9" cy="21331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-14" y="-675789"/>
            <a:ext cx="0" cy="1643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-14" y="-678279"/>
            <a:ext cx="9" cy="21331"/>
            <a:chOff x="600000" y="11740000"/>
            <a:chExt cx="180000" cy="5140000"/>
          </a:xfrm>
          <a:solidFill>
            <a:srgbClr val="FFFFFF"/>
          </a:solidFill>
        </xdr:grpSpPr>
        <xdr:sp>
          <xdr:nvSpPr>
            <xdr:cNvPr id="4" name="Arc 4"/>
            <xdr:cNvSpPr>
              <a:spLocks/>
            </xdr:cNvSpPr>
          </xdr:nvSpPr>
          <xdr:spPr>
            <a:xfrm flipH="1">
              <a:off x="600000" y="11740000"/>
              <a:ext cx="180000" cy="60009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" name="Arc 5"/>
            <xdr:cNvSpPr>
              <a:spLocks/>
            </xdr:cNvSpPr>
          </xdr:nvSpPr>
          <xdr:spPr>
            <a:xfrm flipH="1" flipV="1">
              <a:off x="600000" y="16279905"/>
              <a:ext cx="180000" cy="60009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762000</xdr:colOff>
      <xdr:row>5</xdr:row>
      <xdr:rowOff>95250</xdr:rowOff>
    </xdr:from>
    <xdr:to>
      <xdr:col>1</xdr:col>
      <xdr:colOff>847725</xdr:colOff>
      <xdr:row>6</xdr:row>
      <xdr:rowOff>104775</xdr:rowOff>
    </xdr:to>
    <xdr:grpSp>
      <xdr:nvGrpSpPr>
        <xdr:cNvPr id="6" name="Group 6"/>
        <xdr:cNvGrpSpPr>
          <a:grpSpLocks/>
        </xdr:cNvGrpSpPr>
      </xdr:nvGrpSpPr>
      <xdr:grpSpPr>
        <a:xfrm>
          <a:off x="1095375" y="1362075"/>
          <a:ext cx="85725" cy="238125"/>
          <a:chOff x="-13" y="-3396819"/>
          <a:chExt cx="9" cy="32487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-13" y="-3392653"/>
            <a:ext cx="0" cy="2499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8" name="Group 8"/>
          <xdr:cNvGrpSpPr>
            <a:grpSpLocks/>
          </xdr:cNvGrpSpPr>
        </xdr:nvGrpSpPr>
        <xdr:grpSpPr>
          <a:xfrm>
            <a:off x="-13" y="-3396819"/>
            <a:ext cx="9" cy="32487"/>
            <a:chOff x="620000" y="9160000"/>
            <a:chExt cx="180000" cy="780000"/>
          </a:xfrm>
          <a:solidFill>
            <a:srgbClr val="FFFFFF"/>
          </a:solidFill>
        </xdr:grpSpPr>
        <xdr:sp>
          <xdr:nvSpPr>
            <xdr:cNvPr id="9" name="Arc 9"/>
            <xdr:cNvSpPr>
              <a:spLocks/>
            </xdr:cNvSpPr>
          </xdr:nvSpPr>
          <xdr:spPr>
            <a:xfrm flipH="1">
              <a:off x="620000" y="9160000"/>
              <a:ext cx="180000" cy="10003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" name="Arc 10"/>
            <xdr:cNvSpPr>
              <a:spLocks/>
            </xdr:cNvSpPr>
          </xdr:nvSpPr>
          <xdr:spPr>
            <a:xfrm flipH="1" flipV="1">
              <a:off x="620000" y="9839965"/>
              <a:ext cx="180000" cy="10003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600075</xdr:colOff>
      <xdr:row>8</xdr:row>
      <xdr:rowOff>104775</xdr:rowOff>
    </xdr:from>
    <xdr:to>
      <xdr:col>1</xdr:col>
      <xdr:colOff>676275</xdr:colOff>
      <xdr:row>9</xdr:row>
      <xdr:rowOff>104775</xdr:rowOff>
    </xdr:to>
    <xdr:grpSp>
      <xdr:nvGrpSpPr>
        <xdr:cNvPr id="11" name="Group 11"/>
        <xdr:cNvGrpSpPr>
          <a:grpSpLocks/>
        </xdr:cNvGrpSpPr>
      </xdr:nvGrpSpPr>
      <xdr:grpSpPr>
        <a:xfrm>
          <a:off x="933450" y="2057400"/>
          <a:ext cx="76200" cy="228600"/>
          <a:chOff x="-15" y="-5088819"/>
          <a:chExt cx="9" cy="32526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-15" y="-5084648"/>
            <a:ext cx="0" cy="2502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3" name="Group 13"/>
          <xdr:cNvGrpSpPr>
            <a:grpSpLocks/>
          </xdr:cNvGrpSpPr>
        </xdr:nvGrpSpPr>
        <xdr:grpSpPr>
          <a:xfrm>
            <a:off x="-15" y="-5088819"/>
            <a:ext cx="9" cy="32526"/>
            <a:chOff x="580000" y="10440000"/>
            <a:chExt cx="180000" cy="780000"/>
          </a:xfrm>
          <a:solidFill>
            <a:srgbClr val="FFFFFF"/>
          </a:solidFill>
        </xdr:grpSpPr>
        <xdr:sp>
          <xdr:nvSpPr>
            <xdr:cNvPr id="14" name="Arc 14"/>
            <xdr:cNvSpPr>
              <a:spLocks/>
            </xdr:cNvSpPr>
          </xdr:nvSpPr>
          <xdr:spPr>
            <a:xfrm flipH="1">
              <a:off x="580000" y="10440000"/>
              <a:ext cx="180000" cy="10003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" name="Arc 15"/>
            <xdr:cNvSpPr>
              <a:spLocks/>
            </xdr:cNvSpPr>
          </xdr:nvSpPr>
          <xdr:spPr>
            <a:xfrm flipH="1" flipV="1">
              <a:off x="580000" y="11119965"/>
              <a:ext cx="180000" cy="10003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180975</xdr:colOff>
      <xdr:row>23</xdr:row>
      <xdr:rowOff>47625</xdr:rowOff>
    </xdr:from>
    <xdr:to>
      <xdr:col>0</xdr:col>
      <xdr:colOff>314325</xdr:colOff>
      <xdr:row>26</xdr:row>
      <xdr:rowOff>504825</xdr:rowOff>
    </xdr:to>
    <xdr:grpSp>
      <xdr:nvGrpSpPr>
        <xdr:cNvPr id="16" name="Group 16"/>
        <xdr:cNvGrpSpPr>
          <a:grpSpLocks/>
        </xdr:cNvGrpSpPr>
      </xdr:nvGrpSpPr>
      <xdr:grpSpPr>
        <a:xfrm>
          <a:off x="180975" y="5429250"/>
          <a:ext cx="133350" cy="1143000"/>
          <a:chOff x="-13" y="-95940"/>
          <a:chExt cx="7" cy="1008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-13" y="-95805"/>
            <a:ext cx="0" cy="76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8" name="Group 18"/>
          <xdr:cNvGrpSpPr>
            <a:grpSpLocks/>
          </xdr:cNvGrpSpPr>
        </xdr:nvGrpSpPr>
        <xdr:grpSpPr>
          <a:xfrm>
            <a:off x="-13" y="-95940"/>
            <a:ext cx="7" cy="1008"/>
            <a:chOff x="620000" y="17380000"/>
            <a:chExt cx="140000" cy="2240000"/>
          </a:xfrm>
          <a:solidFill>
            <a:srgbClr val="FFFFFF"/>
          </a:solidFill>
        </xdr:grpSpPr>
        <xdr:sp>
          <xdr:nvSpPr>
            <xdr:cNvPr id="19" name="Arc 19"/>
            <xdr:cNvSpPr>
              <a:spLocks/>
            </xdr:cNvSpPr>
          </xdr:nvSpPr>
          <xdr:spPr>
            <a:xfrm flipH="1">
              <a:off x="620000" y="17380000"/>
              <a:ext cx="140000" cy="30016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" name="Arc 20"/>
            <xdr:cNvSpPr>
              <a:spLocks/>
            </xdr:cNvSpPr>
          </xdr:nvSpPr>
          <xdr:spPr>
            <a:xfrm flipH="1" flipV="1">
              <a:off x="620000" y="19319840"/>
              <a:ext cx="140000" cy="30016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5"/>
  <sheetViews>
    <sheetView tabSelected="1" workbookViewId="0" topLeftCell="A1">
      <selection activeCell="G22" sqref="G22"/>
    </sheetView>
  </sheetViews>
  <sheetFormatPr defaultColWidth="9.00390625" defaultRowHeight="13.5"/>
  <cols>
    <col min="1" max="1" width="4.375" style="8" customWidth="1"/>
    <col min="2" max="2" width="26.625" style="9" customWidth="1"/>
    <col min="3" max="6" width="11.625" style="8" customWidth="1"/>
    <col min="7" max="16384" width="9.00390625" style="8" customWidth="1"/>
  </cols>
  <sheetData>
    <row r="1" spans="2:6" ht="18" customHeight="1">
      <c r="B1" s="6" t="s">
        <v>21</v>
      </c>
      <c r="C1" s="7"/>
      <c r="D1" s="7"/>
      <c r="E1" s="7"/>
      <c r="F1" s="7"/>
    </row>
    <row r="2" ht="18" customHeight="1" thickBot="1">
      <c r="A2" s="9" t="s">
        <v>0</v>
      </c>
    </row>
    <row r="3" spans="1:6" ht="27.75" customHeight="1">
      <c r="A3" s="19"/>
      <c r="B3" s="1" t="s">
        <v>1</v>
      </c>
      <c r="C3" s="2" t="s">
        <v>2</v>
      </c>
      <c r="D3" s="2" t="s">
        <v>3</v>
      </c>
      <c r="E3" s="2" t="s">
        <v>4</v>
      </c>
      <c r="F3" s="3" t="s">
        <v>5</v>
      </c>
    </row>
    <row r="4" spans="1:6" s="10" customFormat="1" ht="18" customHeight="1">
      <c r="A4" s="20"/>
      <c r="B4" s="17" t="s">
        <v>44</v>
      </c>
      <c r="C4" s="18">
        <f>SUM(D4:F4)</f>
        <v>586688</v>
      </c>
      <c r="D4" s="18">
        <f>SUM(D6:D7)</f>
        <v>109256</v>
      </c>
      <c r="E4" s="18">
        <f>SUM(E6:E7)</f>
        <v>20235</v>
      </c>
      <c r="F4" s="18">
        <f>SUM(F6:F7)</f>
        <v>457197</v>
      </c>
    </row>
    <row r="5" spans="1:6" ht="18" customHeight="1">
      <c r="A5" s="21"/>
      <c r="B5" s="11"/>
      <c r="C5" s="4"/>
      <c r="D5" s="4"/>
      <c r="E5" s="4"/>
      <c r="F5" s="4"/>
    </row>
    <row r="6" spans="1:8" ht="18" customHeight="1">
      <c r="A6" s="21"/>
      <c r="B6" s="11" t="s">
        <v>22</v>
      </c>
      <c r="C6" s="13">
        <f>SUM(D6:F6)</f>
        <v>373657</v>
      </c>
      <c r="D6" s="13">
        <v>70928</v>
      </c>
      <c r="E6" s="13">
        <v>10197</v>
      </c>
      <c r="F6" s="13">
        <v>292532</v>
      </c>
      <c r="G6" s="14"/>
      <c r="H6" s="14"/>
    </row>
    <row r="7" spans="1:8" ht="18" customHeight="1">
      <c r="A7" s="21"/>
      <c r="B7" s="11" t="s">
        <v>23</v>
      </c>
      <c r="C7" s="4">
        <f>SUM(D7:F7)</f>
        <v>213031</v>
      </c>
      <c r="D7" s="4">
        <v>38328</v>
      </c>
      <c r="E7" s="4">
        <v>10038</v>
      </c>
      <c r="F7" s="4">
        <v>164665</v>
      </c>
      <c r="G7" s="14"/>
      <c r="H7" s="14"/>
    </row>
    <row r="8" spans="1:8" ht="18" customHeight="1">
      <c r="A8" s="22"/>
      <c r="B8" s="12"/>
      <c r="C8" s="4"/>
      <c r="D8" s="4"/>
      <c r="E8" s="4"/>
      <c r="F8" s="4"/>
      <c r="G8" s="14"/>
      <c r="H8" s="14"/>
    </row>
    <row r="9" spans="1:8" ht="18" customHeight="1">
      <c r="A9" s="21"/>
      <c r="B9" s="11" t="s">
        <v>24</v>
      </c>
      <c r="C9" s="13">
        <f>SUM(D9:F9)</f>
        <v>556877</v>
      </c>
      <c r="D9" s="13">
        <v>105836</v>
      </c>
      <c r="E9" s="13">
        <v>19221</v>
      </c>
      <c r="F9" s="13">
        <v>431820</v>
      </c>
      <c r="G9" s="14"/>
      <c r="H9" s="14"/>
    </row>
    <row r="10" spans="1:8" ht="18" customHeight="1">
      <c r="A10" s="21"/>
      <c r="B10" s="11" t="s">
        <v>25</v>
      </c>
      <c r="C10" s="4">
        <f>SUM(D10:F10)</f>
        <v>29811</v>
      </c>
      <c r="D10" s="4">
        <f>SUM(D6:D7)-D9</f>
        <v>3420</v>
      </c>
      <c r="E10" s="4">
        <f>SUM(E6:E7)-E9</f>
        <v>1014</v>
      </c>
      <c r="F10" s="4">
        <f>SUM(F6:F7)-F9</f>
        <v>25377</v>
      </c>
      <c r="G10" s="14"/>
      <c r="H10" s="14"/>
    </row>
    <row r="11" spans="1:8" ht="18" customHeight="1">
      <c r="A11" s="22"/>
      <c r="B11" s="12"/>
      <c r="C11" s="4"/>
      <c r="D11" s="4"/>
      <c r="E11" s="4"/>
      <c r="F11" s="4"/>
      <c r="G11" s="14"/>
      <c r="H11" s="14"/>
    </row>
    <row r="12" spans="1:8" ht="18" customHeight="1">
      <c r="A12" s="21"/>
      <c r="B12" s="11" t="s">
        <v>26</v>
      </c>
      <c r="C12" s="13">
        <f aca="true" t="shared" si="0" ref="C12:C22">SUM(D12:F12)</f>
        <v>98060</v>
      </c>
      <c r="D12" s="13">
        <v>7322</v>
      </c>
      <c r="E12" s="13">
        <v>3769</v>
      </c>
      <c r="F12" s="13">
        <v>86969</v>
      </c>
      <c r="G12" s="14"/>
      <c r="H12" s="14"/>
    </row>
    <row r="13" spans="1:8" ht="18" customHeight="1">
      <c r="A13" s="21"/>
      <c r="B13" s="11" t="s">
        <v>27</v>
      </c>
      <c r="C13" s="4">
        <f t="shared" si="0"/>
        <v>238343</v>
      </c>
      <c r="D13" s="4">
        <v>18142</v>
      </c>
      <c r="E13" s="4">
        <v>7350</v>
      </c>
      <c r="F13" s="4">
        <v>212851</v>
      </c>
      <c r="G13" s="14"/>
      <c r="H13" s="14"/>
    </row>
    <row r="14" spans="1:8" ht="18" customHeight="1">
      <c r="A14" s="21"/>
      <c r="B14" s="11" t="s">
        <v>28</v>
      </c>
      <c r="C14" s="4">
        <f t="shared" si="0"/>
        <v>20355</v>
      </c>
      <c r="D14" s="4">
        <v>7759</v>
      </c>
      <c r="E14" s="4">
        <v>973</v>
      </c>
      <c r="F14" s="4">
        <v>11623</v>
      </c>
      <c r="G14" s="14"/>
      <c r="H14" s="14"/>
    </row>
    <row r="15" spans="1:8" ht="18" customHeight="1">
      <c r="A15" s="21"/>
      <c r="B15" s="11" t="s">
        <v>29</v>
      </c>
      <c r="C15" s="4">
        <f t="shared" si="0"/>
        <v>112168</v>
      </c>
      <c r="D15" s="4">
        <v>33398</v>
      </c>
      <c r="E15" s="4">
        <v>2961</v>
      </c>
      <c r="F15" s="4">
        <v>75809</v>
      </c>
      <c r="G15" s="14"/>
      <c r="H15" s="14"/>
    </row>
    <row r="16" spans="1:8" ht="18" customHeight="1">
      <c r="A16" s="21"/>
      <c r="B16" s="11" t="s">
        <v>30</v>
      </c>
      <c r="C16" s="4">
        <f t="shared" si="0"/>
        <v>16580</v>
      </c>
      <c r="D16" s="4">
        <v>7588</v>
      </c>
      <c r="E16" s="4">
        <v>565</v>
      </c>
      <c r="F16" s="4">
        <v>8427</v>
      </c>
      <c r="G16" s="14"/>
      <c r="H16" s="14"/>
    </row>
    <row r="17" spans="1:8" ht="18" customHeight="1">
      <c r="A17" s="21"/>
      <c r="B17" s="11" t="s">
        <v>31</v>
      </c>
      <c r="C17" s="4">
        <f t="shared" si="0"/>
        <v>27065</v>
      </c>
      <c r="D17" s="4">
        <v>7624</v>
      </c>
      <c r="E17" s="4">
        <v>2379</v>
      </c>
      <c r="F17" s="4">
        <v>17062</v>
      </c>
      <c r="G17" s="14"/>
      <c r="H17" s="14"/>
    </row>
    <row r="18" spans="1:8" ht="18" customHeight="1">
      <c r="A18" s="21"/>
      <c r="B18" s="11" t="s">
        <v>32</v>
      </c>
      <c r="C18" s="4">
        <f t="shared" si="0"/>
        <v>215</v>
      </c>
      <c r="D18" s="4">
        <v>215</v>
      </c>
      <c r="E18" s="27" t="s">
        <v>53</v>
      </c>
      <c r="F18" s="27" t="s">
        <v>53</v>
      </c>
      <c r="G18" s="14"/>
      <c r="H18" s="14"/>
    </row>
    <row r="19" spans="1:8" ht="18" customHeight="1">
      <c r="A19" s="21"/>
      <c r="B19" s="11" t="s">
        <v>33</v>
      </c>
      <c r="C19" s="4">
        <f t="shared" si="0"/>
        <v>10423</v>
      </c>
      <c r="D19" s="4">
        <v>343</v>
      </c>
      <c r="E19" s="4">
        <v>629</v>
      </c>
      <c r="F19" s="4">
        <v>9451</v>
      </c>
      <c r="G19" s="14"/>
      <c r="H19" s="14"/>
    </row>
    <row r="20" spans="1:8" ht="18" customHeight="1">
      <c r="A20" s="21"/>
      <c r="B20" s="11" t="s">
        <v>34</v>
      </c>
      <c r="C20" s="4">
        <f t="shared" si="0"/>
        <v>34308</v>
      </c>
      <c r="D20" s="4">
        <v>21168</v>
      </c>
      <c r="E20" s="4">
        <v>317</v>
      </c>
      <c r="F20" s="4">
        <v>12823</v>
      </c>
      <c r="G20" s="14"/>
      <c r="H20" s="14"/>
    </row>
    <row r="21" spans="1:8" ht="18" customHeight="1">
      <c r="A21" s="21"/>
      <c r="B21" s="11" t="s">
        <v>35</v>
      </c>
      <c r="C21" s="4">
        <f t="shared" si="0"/>
        <v>15297</v>
      </c>
      <c r="D21" s="4">
        <v>598</v>
      </c>
      <c r="E21" s="4">
        <v>788</v>
      </c>
      <c r="F21" s="4">
        <v>13911</v>
      </c>
      <c r="G21" s="14"/>
      <c r="H21" s="14"/>
    </row>
    <row r="22" spans="1:8" ht="18" customHeight="1">
      <c r="A22" s="21"/>
      <c r="B22" s="11" t="s">
        <v>36</v>
      </c>
      <c r="C22" s="4">
        <f t="shared" si="0"/>
        <v>13874</v>
      </c>
      <c r="D22" s="4">
        <f>SUM(D6:D7)-SUM(D12:D21)</f>
        <v>5099</v>
      </c>
      <c r="E22" s="4">
        <v>504</v>
      </c>
      <c r="F22" s="4">
        <v>8271</v>
      </c>
      <c r="G22" s="14"/>
      <c r="H22" s="14"/>
    </row>
    <row r="23" spans="1:8" ht="18" customHeight="1">
      <c r="A23" s="22"/>
      <c r="B23" s="12"/>
      <c r="C23" s="4"/>
      <c r="D23" s="4"/>
      <c r="E23" s="4"/>
      <c r="F23" s="4"/>
      <c r="G23" s="14"/>
      <c r="H23" s="14"/>
    </row>
    <row r="24" spans="1:8" ht="18" customHeight="1">
      <c r="A24" s="23"/>
      <c r="B24" s="26" t="s">
        <v>46</v>
      </c>
      <c r="C24" s="13">
        <f>SUM(D24:F24)</f>
        <v>409513</v>
      </c>
      <c r="D24" s="13">
        <v>78891</v>
      </c>
      <c r="E24" s="13">
        <v>14350</v>
      </c>
      <c r="F24" s="13">
        <v>316272</v>
      </c>
      <c r="G24" s="14"/>
      <c r="H24" s="14"/>
    </row>
    <row r="25" spans="1:8" ht="18" customHeight="1">
      <c r="A25" s="23"/>
      <c r="B25" s="26" t="s">
        <v>47</v>
      </c>
      <c r="C25" s="4">
        <f>SUM(D25:F25)</f>
        <v>168909</v>
      </c>
      <c r="D25" s="4">
        <f>SUM(D6:D7)-D24-D27</f>
        <v>29183</v>
      </c>
      <c r="E25" s="4">
        <v>5649</v>
      </c>
      <c r="F25" s="4">
        <v>134077</v>
      </c>
      <c r="G25" s="14"/>
      <c r="H25" s="14"/>
    </row>
    <row r="26" spans="1:8" ht="18" customHeight="1">
      <c r="A26" s="23"/>
      <c r="B26" s="26"/>
      <c r="C26" s="4"/>
      <c r="D26" s="4"/>
      <c r="E26" s="4"/>
      <c r="F26" s="4"/>
      <c r="G26" s="14"/>
      <c r="H26" s="14"/>
    </row>
    <row r="27" spans="1:8" ht="46.5" customHeight="1" thickBot="1">
      <c r="A27" s="24"/>
      <c r="B27" s="25" t="s">
        <v>43</v>
      </c>
      <c r="C27" s="4">
        <f>SUM(D27:F27)</f>
        <v>8266</v>
      </c>
      <c r="D27" s="5">
        <v>1182</v>
      </c>
      <c r="E27" s="5">
        <v>236</v>
      </c>
      <c r="F27" s="5">
        <v>6848</v>
      </c>
      <c r="G27" s="14"/>
      <c r="H27" s="14"/>
    </row>
    <row r="28" spans="1:6" ht="14.25">
      <c r="A28" s="15"/>
      <c r="B28" s="15"/>
      <c r="C28" s="16"/>
      <c r="D28" s="16"/>
      <c r="E28" s="16"/>
      <c r="F28" s="16"/>
    </row>
    <row r="29" spans="1:2" ht="14.25">
      <c r="A29" s="14"/>
      <c r="B29" s="23"/>
    </row>
    <row r="30" spans="1:2" ht="14.25">
      <c r="A30" s="14"/>
      <c r="B30" s="23"/>
    </row>
    <row r="31" spans="1:2" ht="14.25">
      <c r="A31" s="14"/>
      <c r="B31" s="23"/>
    </row>
    <row r="32" spans="1:2" ht="14.25">
      <c r="A32" s="14"/>
      <c r="B32" s="23"/>
    </row>
    <row r="33" spans="1:2" ht="14.25">
      <c r="A33" s="14"/>
      <c r="B33" s="23"/>
    </row>
    <row r="34" spans="1:2" ht="14.25">
      <c r="A34" s="14"/>
      <c r="B34" s="23"/>
    </row>
    <row r="35" spans="1:2" ht="14.25">
      <c r="A35" s="14"/>
      <c r="B35" s="23"/>
    </row>
    <row r="36" spans="1:2" ht="14.25">
      <c r="A36" s="14"/>
      <c r="B36" s="23"/>
    </row>
    <row r="37" spans="1:2" ht="14.25">
      <c r="A37" s="14"/>
      <c r="B37" s="23"/>
    </row>
    <row r="38" spans="1:2" ht="14.25">
      <c r="A38" s="14"/>
      <c r="B38" s="23"/>
    </row>
    <row r="39" spans="1:2" ht="14.25">
      <c r="A39" s="14"/>
      <c r="B39" s="23"/>
    </row>
    <row r="40" spans="1:2" ht="14.25">
      <c r="A40" s="14"/>
      <c r="B40" s="23"/>
    </row>
    <row r="41" spans="1:2" ht="14.25">
      <c r="A41" s="14"/>
      <c r="B41" s="23"/>
    </row>
    <row r="42" spans="1:2" ht="14.25">
      <c r="A42" s="14"/>
      <c r="B42" s="23"/>
    </row>
    <row r="43" spans="1:2" ht="14.25">
      <c r="A43" s="14"/>
      <c r="B43" s="23"/>
    </row>
    <row r="44" spans="1:2" ht="14.25">
      <c r="A44" s="14"/>
      <c r="B44" s="23"/>
    </row>
    <row r="45" spans="1:2" ht="14.25">
      <c r="A45" s="14"/>
      <c r="B45" s="23"/>
    </row>
    <row r="46" spans="1:2" ht="14.25">
      <c r="A46" s="14"/>
      <c r="B46" s="23"/>
    </row>
    <row r="47" spans="1:2" ht="14.25">
      <c r="A47" s="14"/>
      <c r="B47" s="23"/>
    </row>
    <row r="48" spans="1:2" ht="14.25">
      <c r="A48" s="14"/>
      <c r="B48" s="23"/>
    </row>
    <row r="49" spans="1:2" ht="14.25">
      <c r="A49" s="14"/>
      <c r="B49" s="23"/>
    </row>
    <row r="50" spans="1:2" ht="14.25">
      <c r="A50" s="14"/>
      <c r="B50" s="23"/>
    </row>
    <row r="51" spans="1:2" ht="14.25">
      <c r="A51" s="14"/>
      <c r="B51" s="23"/>
    </row>
    <row r="52" spans="1:2" ht="14.25">
      <c r="A52" s="14"/>
      <c r="B52" s="23"/>
    </row>
    <row r="53" spans="1:2" ht="14.25">
      <c r="A53" s="14"/>
      <c r="B53" s="23"/>
    </row>
    <row r="54" spans="1:2" ht="14.25">
      <c r="A54" s="14"/>
      <c r="B54" s="23"/>
    </row>
    <row r="55" spans="1:2" ht="14.25">
      <c r="A55" s="14"/>
      <c r="B55" s="23"/>
    </row>
    <row r="56" spans="1:2" ht="14.25">
      <c r="A56" s="14"/>
      <c r="B56" s="23"/>
    </row>
    <row r="57" spans="1:2" ht="14.25">
      <c r="A57" s="14"/>
      <c r="B57" s="23"/>
    </row>
    <row r="58" spans="1:2" ht="14.25">
      <c r="A58" s="14"/>
      <c r="B58" s="23"/>
    </row>
    <row r="59" spans="1:2" ht="14.25">
      <c r="A59" s="14"/>
      <c r="B59" s="23"/>
    </row>
    <row r="60" spans="1:2" ht="14.25">
      <c r="A60" s="14"/>
      <c r="B60" s="23"/>
    </row>
    <row r="61" spans="1:2" ht="14.25">
      <c r="A61" s="14"/>
      <c r="B61" s="23"/>
    </row>
    <row r="62" spans="1:2" ht="14.25">
      <c r="A62" s="14"/>
      <c r="B62" s="23"/>
    </row>
    <row r="63" spans="1:2" ht="14.25">
      <c r="A63" s="14"/>
      <c r="B63" s="23"/>
    </row>
    <row r="64" spans="1:2" ht="14.25">
      <c r="A64" s="14"/>
      <c r="B64" s="23"/>
    </row>
    <row r="65" spans="1:2" ht="14.25">
      <c r="A65" s="14"/>
      <c r="B65" s="23"/>
    </row>
    <row r="66" spans="1:2" ht="14.25">
      <c r="A66" s="14"/>
      <c r="B66" s="23"/>
    </row>
    <row r="67" spans="1:2" ht="14.25">
      <c r="A67" s="14"/>
      <c r="B67" s="23"/>
    </row>
    <row r="68" spans="1:2" ht="14.25">
      <c r="A68" s="14"/>
      <c r="B68" s="23"/>
    </row>
    <row r="69" spans="1:2" ht="14.25">
      <c r="A69" s="14"/>
      <c r="B69" s="23"/>
    </row>
    <row r="70" spans="1:2" ht="14.25">
      <c r="A70" s="14"/>
      <c r="B70" s="23"/>
    </row>
    <row r="71" spans="1:2" ht="14.25">
      <c r="A71" s="14"/>
      <c r="B71" s="23"/>
    </row>
    <row r="72" spans="1:2" ht="14.25">
      <c r="A72" s="14"/>
      <c r="B72" s="23"/>
    </row>
    <row r="73" spans="1:2" ht="14.25">
      <c r="A73" s="14"/>
      <c r="B73" s="23"/>
    </row>
    <row r="74" spans="1:2" ht="14.25">
      <c r="A74" s="14"/>
      <c r="B74" s="23"/>
    </row>
    <row r="75" spans="1:2" ht="14.25">
      <c r="A75" s="14"/>
      <c r="B75" s="23"/>
    </row>
    <row r="76" spans="1:2" ht="14.25">
      <c r="A76" s="14"/>
      <c r="B76" s="23"/>
    </row>
    <row r="77" spans="1:2" ht="14.25">
      <c r="A77" s="14"/>
      <c r="B77" s="23"/>
    </row>
    <row r="78" spans="1:2" ht="14.25">
      <c r="A78" s="14"/>
      <c r="B78" s="23"/>
    </row>
    <row r="79" spans="1:2" ht="14.25">
      <c r="A79" s="14"/>
      <c r="B79" s="23"/>
    </row>
    <row r="80" spans="1:2" ht="14.25">
      <c r="A80" s="14"/>
      <c r="B80" s="23"/>
    </row>
    <row r="81" spans="1:2" ht="14.25">
      <c r="A81" s="14"/>
      <c r="B81" s="23"/>
    </row>
    <row r="82" spans="1:2" ht="14.25">
      <c r="A82" s="14"/>
      <c r="B82" s="23"/>
    </row>
    <row r="83" spans="1:2" ht="14.25">
      <c r="A83" s="14"/>
      <c r="B83" s="23"/>
    </row>
    <row r="84" spans="1:2" ht="14.25">
      <c r="A84" s="14"/>
      <c r="B84" s="23"/>
    </row>
    <row r="85" spans="1:2" ht="14.25">
      <c r="A85" s="14"/>
      <c r="B85" s="23"/>
    </row>
    <row r="86" spans="1:2" ht="14.25">
      <c r="A86" s="14"/>
      <c r="B86" s="23"/>
    </row>
    <row r="87" spans="1:2" ht="14.25">
      <c r="A87" s="14"/>
      <c r="B87" s="23"/>
    </row>
    <row r="88" spans="1:2" ht="14.25">
      <c r="A88" s="14"/>
      <c r="B88" s="23"/>
    </row>
    <row r="89" spans="1:2" ht="14.25">
      <c r="A89" s="14"/>
      <c r="B89" s="23"/>
    </row>
    <row r="90" spans="1:2" ht="14.25">
      <c r="A90" s="14"/>
      <c r="B90" s="23"/>
    </row>
    <row r="91" spans="1:2" ht="14.25">
      <c r="A91" s="14"/>
      <c r="B91" s="23"/>
    </row>
    <row r="92" spans="1:2" ht="14.25">
      <c r="A92" s="14"/>
      <c r="B92" s="23"/>
    </row>
    <row r="93" spans="1:2" ht="14.25">
      <c r="A93" s="14"/>
      <c r="B93" s="23"/>
    </row>
    <row r="94" spans="1:2" ht="14.25">
      <c r="A94" s="14"/>
      <c r="B94" s="23"/>
    </row>
    <row r="95" spans="1:2" ht="14.25">
      <c r="A95" s="14"/>
      <c r="B95" s="23"/>
    </row>
    <row r="96" spans="1:2" ht="14.25">
      <c r="A96" s="14"/>
      <c r="B96" s="23"/>
    </row>
    <row r="97" spans="1:2" ht="14.25">
      <c r="A97" s="14"/>
      <c r="B97" s="23"/>
    </row>
    <row r="98" spans="1:2" ht="14.25">
      <c r="A98" s="14"/>
      <c r="B98" s="23"/>
    </row>
    <row r="99" spans="1:2" ht="14.25">
      <c r="A99" s="14"/>
      <c r="B99" s="23"/>
    </row>
    <row r="100" spans="1:2" ht="14.25">
      <c r="A100" s="14"/>
      <c r="B100" s="23"/>
    </row>
    <row r="101" spans="1:2" ht="14.25">
      <c r="A101" s="14"/>
      <c r="B101" s="23"/>
    </row>
    <row r="102" spans="1:2" ht="14.25">
      <c r="A102" s="14"/>
      <c r="B102" s="23"/>
    </row>
    <row r="103" spans="1:2" ht="14.25">
      <c r="A103" s="14"/>
      <c r="B103" s="23"/>
    </row>
    <row r="104" spans="1:2" ht="14.25">
      <c r="A104" s="14"/>
      <c r="B104" s="23"/>
    </row>
    <row r="105" spans="1:2" ht="14.25">
      <c r="A105" s="14"/>
      <c r="B105" s="23"/>
    </row>
    <row r="106" spans="1:2" ht="14.25">
      <c r="A106" s="14"/>
      <c r="B106" s="23"/>
    </row>
    <row r="107" spans="1:2" ht="14.25">
      <c r="A107" s="14"/>
      <c r="B107" s="23"/>
    </row>
    <row r="108" spans="1:2" ht="14.25">
      <c r="A108" s="14"/>
      <c r="B108" s="23"/>
    </row>
    <row r="109" spans="1:2" ht="14.25">
      <c r="A109" s="14"/>
      <c r="B109" s="23"/>
    </row>
    <row r="110" spans="1:2" ht="14.25">
      <c r="A110" s="14"/>
      <c r="B110" s="23"/>
    </row>
    <row r="111" spans="1:2" ht="14.25">
      <c r="A111" s="14"/>
      <c r="B111" s="23"/>
    </row>
    <row r="112" spans="1:2" ht="14.25">
      <c r="A112" s="14"/>
      <c r="B112" s="23"/>
    </row>
    <row r="113" spans="1:2" ht="14.25">
      <c r="A113" s="14"/>
      <c r="B113" s="23"/>
    </row>
    <row r="114" spans="1:2" ht="14.25">
      <c r="A114" s="14"/>
      <c r="B114" s="23"/>
    </row>
    <row r="115" spans="1:2" ht="14.25">
      <c r="A115" s="14"/>
      <c r="B115" s="23"/>
    </row>
    <row r="116" spans="1:2" ht="14.25">
      <c r="A116" s="14"/>
      <c r="B116" s="23"/>
    </row>
    <row r="117" spans="1:2" ht="14.25">
      <c r="A117" s="14"/>
      <c r="B117" s="23"/>
    </row>
    <row r="118" spans="1:2" ht="14.25">
      <c r="A118" s="14"/>
      <c r="B118" s="23"/>
    </row>
    <row r="119" spans="1:2" ht="14.25">
      <c r="A119" s="14"/>
      <c r="B119" s="23"/>
    </row>
    <row r="120" spans="1:2" ht="14.25">
      <c r="A120" s="14"/>
      <c r="B120" s="23"/>
    </row>
    <row r="121" spans="1:2" ht="14.25">
      <c r="A121" s="14"/>
      <c r="B121" s="23"/>
    </row>
    <row r="122" spans="1:2" ht="14.25">
      <c r="A122" s="14"/>
      <c r="B122" s="23"/>
    </row>
    <row r="123" spans="1:2" ht="14.25">
      <c r="A123" s="14"/>
      <c r="B123" s="23"/>
    </row>
    <row r="124" spans="1:2" ht="14.25">
      <c r="A124" s="14"/>
      <c r="B124" s="23"/>
    </row>
    <row r="125" spans="1:2" ht="14.25">
      <c r="A125" s="14"/>
      <c r="B125" s="23"/>
    </row>
  </sheetData>
  <printOptions/>
  <pageMargins left="0.75" right="0.75" top="1" bottom="1" header="0.512" footer="0.512"/>
  <pageSetup fitToHeight="1" fitToWidth="1" horizontalDpi="400" verticalDpi="4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workbookViewId="0" topLeftCell="A1">
      <selection activeCell="A1" sqref="A1"/>
    </sheetView>
  </sheetViews>
  <sheetFormatPr defaultColWidth="9.00390625" defaultRowHeight="13.5" customHeight="1"/>
  <cols>
    <col min="1" max="5" width="10.625" style="28" customWidth="1"/>
    <col min="6" max="16384" width="9.00390625" style="28" customWidth="1"/>
  </cols>
  <sheetData>
    <row r="1" ht="13.5" customHeight="1">
      <c r="A1" s="28" t="s">
        <v>6</v>
      </c>
    </row>
    <row r="2" ht="13.5" customHeight="1">
      <c r="A2" s="28" t="s">
        <v>37</v>
      </c>
    </row>
    <row r="3" spans="1:5" ht="13.5" customHeight="1">
      <c r="A3" s="28" t="s">
        <v>7</v>
      </c>
      <c r="B3" s="28" t="s">
        <v>8</v>
      </c>
      <c r="C3" s="28" t="s">
        <v>38</v>
      </c>
      <c r="D3" s="28" t="s">
        <v>39</v>
      </c>
      <c r="E3" s="28" t="s">
        <v>9</v>
      </c>
    </row>
    <row r="4" spans="1:5" ht="13.5" customHeight="1">
      <c r="A4" s="28" t="s">
        <v>45</v>
      </c>
      <c r="B4" s="29">
        <v>586688</v>
      </c>
      <c r="C4" s="29">
        <v>109256</v>
      </c>
      <c r="D4" s="29">
        <v>20235</v>
      </c>
      <c r="E4" s="29">
        <v>457197</v>
      </c>
    </row>
    <row r="5" spans="1:5" ht="13.5" customHeight="1">
      <c r="A5" s="28" t="s">
        <v>10</v>
      </c>
      <c r="B5" s="29">
        <v>373657</v>
      </c>
      <c r="C5" s="29">
        <v>70928</v>
      </c>
      <c r="D5" s="29">
        <v>10197</v>
      </c>
      <c r="E5" s="29">
        <v>292532</v>
      </c>
    </row>
    <row r="6" spans="1:5" ht="13.5" customHeight="1">
      <c r="A6" s="28" t="s">
        <v>11</v>
      </c>
      <c r="B6" s="29">
        <v>213031</v>
      </c>
      <c r="C6" s="29">
        <v>38328</v>
      </c>
      <c r="D6" s="29">
        <v>10038</v>
      </c>
      <c r="E6" s="29">
        <v>164665</v>
      </c>
    </row>
    <row r="7" spans="1:5" ht="13.5" customHeight="1">
      <c r="A7" s="28" t="s">
        <v>12</v>
      </c>
      <c r="B7" s="29">
        <v>556877</v>
      </c>
      <c r="C7" s="29">
        <v>105836</v>
      </c>
      <c r="D7" s="29">
        <v>19221</v>
      </c>
      <c r="E7" s="29">
        <v>431820</v>
      </c>
    </row>
    <row r="8" spans="1:5" ht="13.5" customHeight="1">
      <c r="A8" s="28" t="s">
        <v>13</v>
      </c>
      <c r="B8" s="29">
        <v>29811</v>
      </c>
      <c r="C8" s="29">
        <v>3420</v>
      </c>
      <c r="D8" s="29">
        <v>1014</v>
      </c>
      <c r="E8" s="29">
        <v>25377</v>
      </c>
    </row>
    <row r="9" spans="1:5" ht="13.5" customHeight="1">
      <c r="A9" s="28" t="s">
        <v>51</v>
      </c>
      <c r="B9" s="29">
        <v>98060</v>
      </c>
      <c r="C9" s="29">
        <v>7322</v>
      </c>
      <c r="D9" s="29">
        <v>3769</v>
      </c>
      <c r="E9" s="29">
        <v>86969</v>
      </c>
    </row>
    <row r="10" spans="1:5" ht="13.5" customHeight="1">
      <c r="A10" s="28" t="s">
        <v>52</v>
      </c>
      <c r="B10" s="29">
        <v>238343</v>
      </c>
      <c r="C10" s="29">
        <v>18142</v>
      </c>
      <c r="D10" s="29">
        <v>7350</v>
      </c>
      <c r="E10" s="29">
        <v>212851</v>
      </c>
    </row>
    <row r="11" spans="1:5" ht="13.5" customHeight="1">
      <c r="A11" s="28" t="s">
        <v>14</v>
      </c>
      <c r="B11" s="29">
        <v>20355</v>
      </c>
      <c r="C11" s="29">
        <v>7759</v>
      </c>
      <c r="D11" s="29">
        <v>973</v>
      </c>
      <c r="E11" s="29">
        <v>11623</v>
      </c>
    </row>
    <row r="12" spans="1:5" ht="13.5" customHeight="1">
      <c r="A12" s="28" t="s">
        <v>15</v>
      </c>
      <c r="B12" s="29">
        <v>112168</v>
      </c>
      <c r="C12" s="29">
        <v>33398</v>
      </c>
      <c r="D12" s="29">
        <v>2961</v>
      </c>
      <c r="E12" s="29">
        <v>75809</v>
      </c>
    </row>
    <row r="13" spans="1:5" ht="13.5" customHeight="1">
      <c r="A13" s="28" t="s">
        <v>16</v>
      </c>
      <c r="B13" s="29">
        <v>16580</v>
      </c>
      <c r="C13" s="29">
        <v>7588</v>
      </c>
      <c r="D13" s="29">
        <v>565</v>
      </c>
      <c r="E13" s="29">
        <v>8427</v>
      </c>
    </row>
    <row r="14" spans="1:5" ht="13.5" customHeight="1">
      <c r="A14" s="28" t="s">
        <v>17</v>
      </c>
      <c r="B14" s="29">
        <v>27065</v>
      </c>
      <c r="C14" s="29">
        <v>7624</v>
      </c>
      <c r="D14" s="29">
        <v>2379</v>
      </c>
      <c r="E14" s="29">
        <v>17062</v>
      </c>
    </row>
    <row r="15" spans="1:5" ht="13.5" customHeight="1">
      <c r="A15" s="28" t="s">
        <v>40</v>
      </c>
      <c r="B15" s="29">
        <v>215</v>
      </c>
      <c r="C15" s="29">
        <v>215</v>
      </c>
      <c r="D15" s="29" t="s">
        <v>50</v>
      </c>
      <c r="E15" s="29" t="s">
        <v>50</v>
      </c>
    </row>
    <row r="16" spans="1:5" ht="13.5" customHeight="1">
      <c r="A16" s="28" t="s">
        <v>18</v>
      </c>
      <c r="B16" s="29">
        <v>10423</v>
      </c>
      <c r="C16" s="29">
        <v>343</v>
      </c>
      <c r="D16" s="29">
        <v>629</v>
      </c>
      <c r="E16" s="29">
        <v>9451</v>
      </c>
    </row>
    <row r="17" spans="1:5" ht="13.5" customHeight="1">
      <c r="A17" s="28" t="s">
        <v>41</v>
      </c>
      <c r="B17" s="29">
        <v>34308</v>
      </c>
      <c r="C17" s="29">
        <v>21168</v>
      </c>
      <c r="D17" s="29">
        <v>317</v>
      </c>
      <c r="E17" s="29">
        <v>12823</v>
      </c>
    </row>
    <row r="18" spans="1:5" ht="13.5" customHeight="1">
      <c r="A18" s="28" t="s">
        <v>42</v>
      </c>
      <c r="B18" s="29">
        <v>15297</v>
      </c>
      <c r="C18" s="29">
        <v>598</v>
      </c>
      <c r="D18" s="29">
        <v>788</v>
      </c>
      <c r="E18" s="29">
        <v>13911</v>
      </c>
    </row>
    <row r="19" spans="1:5" ht="13.5" customHeight="1">
      <c r="A19" s="28" t="s">
        <v>19</v>
      </c>
      <c r="B19" s="29">
        <v>13874</v>
      </c>
      <c r="C19" s="29">
        <v>5099</v>
      </c>
      <c r="D19" s="29">
        <v>504</v>
      </c>
      <c r="E19" s="29">
        <v>8271</v>
      </c>
    </row>
    <row r="20" spans="1:5" ht="13.5" customHeight="1">
      <c r="A20" s="28" t="s">
        <v>48</v>
      </c>
      <c r="B20" s="29">
        <v>409513</v>
      </c>
      <c r="C20" s="29">
        <v>78891</v>
      </c>
      <c r="D20" s="29">
        <v>14350</v>
      </c>
      <c r="E20" s="29">
        <v>316272</v>
      </c>
    </row>
    <row r="21" spans="1:5" ht="13.5" customHeight="1">
      <c r="A21" s="28" t="s">
        <v>49</v>
      </c>
      <c r="B21" s="29">
        <v>168909</v>
      </c>
      <c r="C21" s="29">
        <v>29183</v>
      </c>
      <c r="D21" s="29">
        <v>5649</v>
      </c>
      <c r="E21" s="29">
        <v>134077</v>
      </c>
    </row>
    <row r="22" spans="1:5" ht="13.5" customHeight="1">
      <c r="A22" s="28" t="s">
        <v>20</v>
      </c>
      <c r="B22" s="29">
        <v>8266</v>
      </c>
      <c r="C22" s="29">
        <v>1182</v>
      </c>
      <c r="D22" s="29">
        <v>236</v>
      </c>
      <c r="E22" s="29">
        <v>6848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2000-07-18T02:05:31Z</cp:lastPrinted>
  <dcterms:created xsi:type="dcterms:W3CDTF">2000-04-14T04:49:24Z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