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425" windowHeight="4935" activeTab="0"/>
  </bookViews>
  <sheets>
    <sheet name="xls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<sst xmlns="http://schemas.openxmlformats.org/spreadsheetml/2006/main" count="237" uniqueCount="184">
  <si>
    <t>区　分</t>
  </si>
  <si>
    <t>学 校 数</t>
  </si>
  <si>
    <t>在　　　学　　　者　　　数</t>
  </si>
  <si>
    <t>教　　　　　　員　　　　　　数</t>
  </si>
  <si>
    <t>計</t>
  </si>
  <si>
    <t>男</t>
  </si>
  <si>
    <t>女</t>
  </si>
  <si>
    <t>本　　　務　　　者</t>
  </si>
  <si>
    <t>兼務者</t>
  </si>
  <si>
    <t>在学者</t>
  </si>
  <si>
    <t>区分</t>
  </si>
  <si>
    <t>幼稚園</t>
  </si>
  <si>
    <t>小学校</t>
  </si>
  <si>
    <t>中学校</t>
  </si>
  <si>
    <t>高等学校</t>
  </si>
  <si>
    <t>盲学校</t>
  </si>
  <si>
    <t>聾学校</t>
  </si>
  <si>
    <t>養護学校</t>
  </si>
  <si>
    <t>高等専門学校</t>
  </si>
  <si>
    <t>短期大学</t>
  </si>
  <si>
    <t>大学</t>
  </si>
  <si>
    <t>専修学校</t>
  </si>
  <si>
    <t>各種学校</t>
  </si>
  <si>
    <t>（別掲）</t>
  </si>
  <si>
    <t>大　　学</t>
  </si>
  <si>
    <t>（再掲）</t>
  </si>
  <si>
    <t>盲・聾・養護学校</t>
  </si>
  <si>
    <t>高等教育</t>
  </si>
  <si>
    <t>区分</t>
  </si>
  <si>
    <t>教員数・計</t>
  </si>
  <si>
    <t>教員数・兼務者</t>
  </si>
  <si>
    <t>女の割合（％）・在学者</t>
  </si>
  <si>
    <t>女の割合（％）・本務教員</t>
  </si>
  <si>
    <t>区分</t>
  </si>
  <si>
    <t>計</t>
  </si>
  <si>
    <t>国・公・私立合計</t>
  </si>
  <si>
    <t>学　校　数　・　在　学　者　数　・　教　職　員　数</t>
  </si>
  <si>
    <t>職 員 数   (本務者)</t>
  </si>
  <si>
    <t>女の割合(％)</t>
  </si>
  <si>
    <t>学校数</t>
  </si>
  <si>
    <t>在学者数・計</t>
  </si>
  <si>
    <t>在学者数・男</t>
  </si>
  <si>
    <t>在学者数・女</t>
  </si>
  <si>
    <t>教員数・本務者・計</t>
  </si>
  <si>
    <t>教員数・本務者・男</t>
  </si>
  <si>
    <t>教員数・本務者・女</t>
  </si>
  <si>
    <t>職員数（本務者）</t>
  </si>
  <si>
    <t>各種学校</t>
  </si>
  <si>
    <t>（別掲）・通信制・高等学校</t>
  </si>
  <si>
    <t>（別掲）・通信制・短期大学</t>
  </si>
  <si>
    <t>（別掲）・通信制・大学</t>
  </si>
  <si>
    <t>（別掲）・通信制・高等学校</t>
  </si>
  <si>
    <t>（再掲）・盲・聾・養護学校</t>
  </si>
  <si>
    <t>（再掲）・再掲・高等教育</t>
  </si>
  <si>
    <t>（再掲）・高等教育</t>
  </si>
  <si>
    <t>（再掲）・盲・聾・養護学校</t>
  </si>
  <si>
    <t>高等教育</t>
  </si>
  <si>
    <t>盲・聾・養護学校</t>
  </si>
  <si>
    <t>（再掲）</t>
  </si>
  <si>
    <t>大　　学</t>
  </si>
  <si>
    <t>短期大学</t>
  </si>
  <si>
    <t>高等学校</t>
  </si>
  <si>
    <t>国・公・私立合計</t>
  </si>
  <si>
    <t>教 員</t>
  </si>
  <si>
    <t>本 務</t>
  </si>
  <si>
    <t>(385)</t>
  </si>
  <si>
    <t>(153423)</t>
  </si>
  <si>
    <t>(32990)</t>
  </si>
  <si>
    <t>(…)</t>
  </si>
  <si>
    <t>（大 学 院）</t>
  </si>
  <si>
    <t>（大 学 院）</t>
  </si>
  <si>
    <t>専修学校</t>
  </si>
  <si>
    <t>(大学院)</t>
  </si>
  <si>
    <t xml:space="preserve"> (注)1  平成7年5月1日現在である。</t>
  </si>
  <si>
    <t>(120433)</t>
  </si>
  <si>
    <t>(66320)</t>
  </si>
  <si>
    <t>(62862)</t>
  </si>
  <si>
    <t>(3458)</t>
  </si>
  <si>
    <t>　　 2  「学校数」は、本校と分校の合計数である。</t>
  </si>
  <si>
    <t>　　 3  「在学者数」は、①盲学校、聾学校、養護学校は、それぞれ幼稚部・小学部・中学部及び高等部の合計数である。②高等学校は、本科・専攻科・別科の合計数である。③大学、短期大学、高等専門学校は、学部、本科</t>
  </si>
  <si>
    <t xml:space="preserve">       のほか大学院・専攻科・別科・その他の合計数である。</t>
  </si>
  <si>
    <t>　　 4  「大学院」は、大学の再掲で、学校数欄は大学院を設置する大学数、在学者数欄は大学院（修士課程・博士課程）の学生数及び教員数の本務者欄は大学院担当者（大学院を本務とする教員を含む。）数である。</t>
  </si>
  <si>
    <t>　　 5  （別掲）通信制の「学校数」欄の（　）内は、併設校数（内数）である。</t>
  </si>
  <si>
    <t>2 「学校数」は、本校と分校の合計数である。</t>
  </si>
  <si>
    <t>3 「在学者数」は、①盲学校、聾学校、養護学校は、それぞれ幼稚部・小学部・中学部及び高等部の合計数である。②高等学校は、本科・専攻科・別科の合計数である。③大学、短期大学、高等専門学校は、学部、本科</t>
  </si>
  <si>
    <t>4 「大学院」は、大学の再掲で、学校数欄は大学院を設置する大学数、在学者数欄は大学院（修士課程・博士課程）の学生数及び教員数の本務者欄は大学院担当者（大学院を本務とする教員を含む。）数である。</t>
  </si>
  <si>
    <t>5 （別掲）通信制の「学校数」欄の（ ）内は、併設校数（内数）である。</t>
  </si>
  <si>
    <t>(注)1 平成7年5月1日現在である。</t>
  </si>
  <si>
    <t>(385)</t>
  </si>
  <si>
    <t>(153,423)</t>
  </si>
  <si>
    <t>(120,433)</t>
  </si>
  <si>
    <t>(32,990)</t>
  </si>
  <si>
    <t>(…)</t>
  </si>
  <si>
    <t>(66,320)</t>
  </si>
  <si>
    <t>(62,862)</t>
  </si>
  <si>
    <t>(3,458)</t>
  </si>
  <si>
    <t>(21.5)</t>
  </si>
  <si>
    <t>(5.2)</t>
  </si>
  <si>
    <t>93</t>
  </si>
  <si>
    <t>(77)</t>
  </si>
  <si>
    <t>10</t>
  </si>
  <si>
    <t>(10)</t>
  </si>
  <si>
    <t>15</t>
  </si>
  <si>
    <t>(14)</t>
  </si>
  <si>
    <t>学校数・在学者数・教職員数</t>
  </si>
  <si>
    <t>48.2</t>
  </si>
  <si>
    <t>44.9</t>
  </si>
  <si>
    <t>49.2</t>
  </si>
  <si>
    <t>93.9</t>
  </si>
  <si>
    <t>48.8</t>
  </si>
  <si>
    <t>61.2</t>
  </si>
  <si>
    <t>39.2</t>
  </si>
  <si>
    <t>49.8</t>
  </si>
  <si>
    <t>23.2</t>
  </si>
  <si>
    <t>34.9</t>
  </si>
  <si>
    <t>44.6</t>
  </si>
  <si>
    <t>44.7</t>
  </si>
  <si>
    <t>54.8</t>
  </si>
  <si>
    <t>37.2</t>
  </si>
  <si>
    <t>56.7</t>
  </si>
  <si>
    <t>17.7</t>
  </si>
  <si>
    <t>3.0</t>
  </si>
  <si>
    <t>91.4</t>
  </si>
  <si>
    <t>39.8</t>
  </si>
  <si>
    <t>32.3</t>
  </si>
  <si>
    <t>10.7</t>
  </si>
  <si>
    <t>(21.5)</t>
  </si>
  <si>
    <t>(5.2)</t>
  </si>
  <si>
    <t>51.7</t>
  </si>
  <si>
    <t>49.1</t>
  </si>
  <si>
    <t>37.9</t>
  </si>
  <si>
    <t>93</t>
  </si>
  <si>
    <t>(77)</t>
  </si>
  <si>
    <t>43.9</t>
  </si>
  <si>
    <t>26.5</t>
  </si>
  <si>
    <t>10</t>
  </si>
  <si>
    <t>(10)</t>
  </si>
  <si>
    <t>61.4</t>
  </si>
  <si>
    <t>13.7</t>
  </si>
  <si>
    <t>15</t>
  </si>
  <si>
    <t>(14)</t>
  </si>
  <si>
    <t>52.7</t>
  </si>
  <si>
    <t>15.2</t>
  </si>
  <si>
    <t>37.7</t>
  </si>
  <si>
    <t>55.7</t>
  </si>
  <si>
    <t>41.8</t>
  </si>
  <si>
    <t>14.2</t>
  </si>
  <si>
    <t>　　 6  「高等教育」は、大学（大学院を含む。）、短期大学及び高等専門学校（4・5年生および専攻科）の合計数である。</t>
  </si>
  <si>
    <t>6 「高等教育」は、大学（大学院を含む。）、短期大学及び高等専門学校（4・5年生および専攻科）の合計数である。</t>
  </si>
  <si>
    <t>86834</t>
  </si>
  <si>
    <t>3245</t>
  </si>
  <si>
    <t>1731849</t>
  </si>
  <si>
    <t>111789</t>
  </si>
  <si>
    <t>436665</t>
  </si>
  <si>
    <t>292312</t>
  </si>
  <si>
    <t>342672</t>
  </si>
  <si>
    <t>3857</t>
  </si>
  <si>
    <t>5124</t>
  </si>
  <si>
    <t>44623</t>
  </si>
  <si>
    <t>6808</t>
  </si>
  <si>
    <t>58947</t>
  </si>
  <si>
    <t>250132</t>
  </si>
  <si>
    <t>141785</t>
  </si>
  <si>
    <t>37135</t>
  </si>
  <si>
    <t>5839</t>
  </si>
  <si>
    <t>1451</t>
  </si>
  <si>
    <t>4400</t>
  </si>
  <si>
    <t>378640</t>
  </si>
  <si>
    <t>8797</t>
  </si>
  <si>
    <t>5707</t>
  </si>
  <si>
    <t>21292</t>
  </si>
  <si>
    <t>61555</t>
  </si>
  <si>
    <t>329</t>
  </si>
  <si>
    <t>294</t>
  </si>
  <si>
    <t>1068</t>
  </si>
  <si>
    <t>2502</t>
  </si>
  <si>
    <t>38245</t>
  </si>
  <si>
    <t>112668</t>
  </si>
  <si>
    <t>105352</t>
  </si>
  <si>
    <t>20831</t>
  </si>
  <si>
    <t>3791</t>
  </si>
  <si>
    <t>1400</t>
  </si>
  <si>
    <t>4295</t>
  </si>
  <si>
    <t>のほか大学院・専攻科・別科・その他の合計数である。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</si>
</sst>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 ;&quot;－&quot;\ "/>
    <numFmt numFmtId="177" formatCode="0.0\ ;\ ;&quot;…&quot;\ "/>
    <numFmt numFmtId="178" formatCode="0.0"/>
    <numFmt numFmtId="179" formatCode="\(#,##0\);\ ;\(&quot;…&quot;\)"/>
    <numFmt numFmtId="180" formatCode="\(0.0\);\ ;\(&quot;…&quot;\)"/>
    <numFmt numFmtId="181" formatCode="\(#,##0\);0;"/>
    <numFmt numFmtId="182" formatCode="\&lt;0.0\&gt;;\ ;\&lt;&quot;…&quot;\&gt;"/>
    <numFmt numFmtId="183" formatCode="\&lt;#,##0\&gt;;0;"/>
    <numFmt numFmtId="184" formatCode="##########"/>
    <numFmt numFmtId="185" formatCode="#,##0_ "/>
    <numFmt numFmtId="186" formatCode="0.0_ "/>
  </numFmts>
  <fonts count="11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明朝"/>
      <family val="1"/>
    </font>
    <font>
      <b/>
      <sz val="12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 quotePrefix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 quotePrefix="1">
      <alignment horizontal="lef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 quotePrefix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7" xfId="0" applyNumberFormat="1" applyFont="1" applyFill="1" applyBorder="1" applyAlignment="1" applyProtection="1">
      <alignment horizontal="centerContinuous" vertical="center"/>
      <protection/>
    </xf>
    <xf numFmtId="0" fontId="7" fillId="0" borderId="8" xfId="0" applyNumberFormat="1" applyFont="1" applyFill="1" applyBorder="1" applyAlignment="1" applyProtection="1">
      <alignment horizontal="distributed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distributed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 quotePrefix="1">
      <alignment horizontal="left"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horizontal="distributed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distributed" vertical="center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distributed"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0" fontId="9" fillId="0" borderId="8" xfId="0" applyNumberFormat="1" applyFont="1" applyFill="1" applyBorder="1" applyAlignment="1" applyProtection="1">
      <alignment horizontal="distributed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 quotePrefix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2" borderId="16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distributed" vertical="center"/>
      <protection/>
    </xf>
    <xf numFmtId="0" fontId="7" fillId="2" borderId="11" xfId="0" applyNumberFormat="1" applyFont="1" applyFill="1" applyBorder="1" applyAlignment="1">
      <alignment horizontal="distributed" vertical="center"/>
    </xf>
    <xf numFmtId="0" fontId="7" fillId="2" borderId="17" xfId="0" applyNumberFormat="1" applyFont="1" applyFill="1" applyBorder="1" applyAlignment="1">
      <alignment horizontal="distributed" vertical="center"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18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2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0" fontId="7" fillId="0" borderId="25" xfId="0" applyNumberFormat="1" applyFont="1" applyFill="1" applyBorder="1" applyAlignment="1" applyProtection="1" quotePrefix="1">
      <alignment horizontal="right" vertical="center"/>
      <protection/>
    </xf>
    <xf numFmtId="176" fontId="7" fillId="0" borderId="25" xfId="0" applyNumberFormat="1" applyFont="1" applyFill="1" applyBorder="1" applyAlignment="1" applyProtection="1">
      <alignment horizontal="right" vertical="center"/>
      <protection/>
    </xf>
    <xf numFmtId="176" fontId="7" fillId="0" borderId="25" xfId="0" applyNumberFormat="1" applyFont="1" applyFill="1" applyBorder="1" applyAlignment="1" applyProtection="1">
      <alignment vertical="center"/>
      <protection/>
    </xf>
    <xf numFmtId="49" fontId="8" fillId="0" borderId="25" xfId="0" applyNumberFormat="1" applyFont="1" applyFill="1" applyBorder="1" applyAlignment="1" applyProtection="1">
      <alignment horizontal="right" vertical="center"/>
      <protection/>
    </xf>
    <xf numFmtId="0" fontId="7" fillId="0" borderId="26" xfId="0" applyNumberFormat="1" applyFont="1" applyFill="1" applyBorder="1" applyAlignment="1" applyProtection="1">
      <alignment horizontal="left" vertical="center"/>
      <protection/>
    </xf>
    <xf numFmtId="49" fontId="7" fillId="0" borderId="25" xfId="0" applyNumberFormat="1" applyFont="1" applyFill="1" applyBorder="1" applyAlignment="1" applyProtection="1">
      <alignment horizontal="right" vertical="center"/>
      <protection/>
    </xf>
    <xf numFmtId="176" fontId="7" fillId="0" borderId="8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5" xfId="0" applyNumberFormat="1" applyFont="1" applyFill="1" applyBorder="1" applyAlignment="1" applyProtection="1">
      <alignment horizontal="right" vertical="center"/>
      <protection/>
    </xf>
    <xf numFmtId="176" fontId="9" fillId="0" borderId="6" xfId="0" applyNumberFormat="1" applyFont="1" applyFill="1" applyBorder="1" applyAlignment="1" applyProtection="1">
      <alignment horizontal="right" vertical="center"/>
      <protection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186" fontId="8" fillId="0" borderId="0" xfId="0" applyNumberFormat="1" applyFont="1" applyFill="1" applyBorder="1" applyAlignment="1" applyProtection="1">
      <alignment horizontal="right" vertical="center"/>
      <protection/>
    </xf>
    <xf numFmtId="186" fontId="8" fillId="0" borderId="25" xfId="0" applyNumberFormat="1" applyFont="1" applyFill="1" applyBorder="1" applyAlignment="1" applyProtection="1">
      <alignment horizontal="right" vertical="center"/>
      <protection/>
    </xf>
    <xf numFmtId="186" fontId="8" fillId="0" borderId="12" xfId="0" applyNumberFormat="1" applyFont="1" applyFill="1" applyBorder="1" applyAlignment="1" applyProtection="1">
      <alignment horizontal="right" vertical="center"/>
      <protection/>
    </xf>
    <xf numFmtId="186" fontId="10" fillId="0" borderId="0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20</xdr:row>
      <xdr:rowOff>95250</xdr:rowOff>
    </xdr:from>
    <xdr:to>
      <xdr:col>0</xdr:col>
      <xdr:colOff>762000</xdr:colOff>
      <xdr:row>22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590550" y="4667250"/>
          <a:ext cx="171450" cy="476250"/>
          <a:chOff x="76" y="831"/>
          <a:chExt cx="23" cy="127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6" y="894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87" y="831"/>
            <a:ext cx="0" cy="1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7" y="83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87" y="95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20</xdr:row>
      <xdr:rowOff>219075</xdr:rowOff>
    </xdr:from>
    <xdr:to>
      <xdr:col>0</xdr:col>
      <xdr:colOff>676275</xdr:colOff>
      <xdr:row>22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4791075"/>
          <a:ext cx="676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通信制</a:t>
          </a:r>
        </a:p>
      </xdr:txBody>
    </xdr:sp>
    <xdr:clientData/>
  </xdr:twoCellAnchor>
  <xdr:twoCellAnchor>
    <xdr:from>
      <xdr:col>14</xdr:col>
      <xdr:colOff>866775</xdr:colOff>
      <xdr:row>21</xdr:row>
      <xdr:rowOff>0</xdr:rowOff>
    </xdr:from>
    <xdr:to>
      <xdr:col>15</xdr:col>
      <xdr:colOff>28575</xdr:colOff>
      <xdr:row>22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439650" y="4800600"/>
          <a:ext cx="657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通信制</a:t>
          </a:r>
        </a:p>
      </xdr:txBody>
    </xdr:sp>
    <xdr:clientData/>
  </xdr:twoCellAnchor>
  <xdr:twoCellAnchor>
    <xdr:from>
      <xdr:col>14</xdr:col>
      <xdr:colOff>704850</xdr:colOff>
      <xdr:row>20</xdr:row>
      <xdr:rowOff>114300</xdr:rowOff>
    </xdr:from>
    <xdr:to>
      <xdr:col>14</xdr:col>
      <xdr:colOff>866775</xdr:colOff>
      <xdr:row>22</xdr:row>
      <xdr:rowOff>104775</xdr:rowOff>
    </xdr:to>
    <xdr:grpSp>
      <xdr:nvGrpSpPr>
        <xdr:cNvPr id="8" name="Group 8"/>
        <xdr:cNvGrpSpPr>
          <a:grpSpLocks/>
        </xdr:cNvGrpSpPr>
      </xdr:nvGrpSpPr>
      <xdr:grpSpPr>
        <a:xfrm>
          <a:off x="12277725" y="4686300"/>
          <a:ext cx="161925" cy="447675"/>
          <a:chOff x="528" y="798"/>
          <a:chExt cx="23" cy="127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>
            <a:off x="540" y="861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540" y="798"/>
            <a:ext cx="0" cy="1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528" y="7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529" y="92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1"/>
  <sheetViews>
    <sheetView tabSelected="1" workbookViewId="0" topLeftCell="A5">
      <selection activeCell="B16" sqref="B16:C16"/>
    </sheetView>
  </sheetViews>
  <sheetFormatPr defaultColWidth="10.75390625" defaultRowHeight="13.5"/>
  <cols>
    <col min="1" max="1" width="19.625" style="7" customWidth="1"/>
    <col min="2" max="2" width="7.625" style="7" customWidth="1"/>
    <col min="3" max="3" width="5.125" style="7" bestFit="1" customWidth="1"/>
    <col min="4" max="6" width="13.75390625" style="7" customWidth="1"/>
    <col min="7" max="8" width="11.875" style="7" customWidth="1"/>
    <col min="9" max="12" width="9.75390625" style="7" customWidth="1"/>
    <col min="13" max="14" width="7.75390625" style="7" customWidth="1"/>
    <col min="15" max="15" width="19.625" style="7" customWidth="1"/>
    <col min="16" max="16" width="10.00390625" style="7" customWidth="1"/>
    <col min="17" max="16384" width="10.75390625" style="7" customWidth="1"/>
  </cols>
  <sheetData>
    <row r="1" spans="1:15" s="18" customFormat="1" ht="18" customHeight="1">
      <c r="A1" s="39" t="s">
        <v>36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="18" customFormat="1" ht="18" customHeight="1" thickBot="1">
      <c r="A2" s="41" t="s">
        <v>62</v>
      </c>
    </row>
    <row r="3" spans="1:166" s="18" customFormat="1" ht="18" customHeight="1">
      <c r="A3" s="58" t="s">
        <v>0</v>
      </c>
      <c r="B3" s="61" t="s">
        <v>1</v>
      </c>
      <c r="C3" s="62"/>
      <c r="D3" s="19" t="s">
        <v>2</v>
      </c>
      <c r="E3" s="20"/>
      <c r="F3" s="21"/>
      <c r="G3" s="19" t="s">
        <v>3</v>
      </c>
      <c r="H3" s="20"/>
      <c r="I3" s="20"/>
      <c r="J3" s="20"/>
      <c r="K3" s="21"/>
      <c r="L3" s="67" t="s">
        <v>37</v>
      </c>
      <c r="M3" s="22" t="s">
        <v>38</v>
      </c>
      <c r="N3" s="20"/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</row>
    <row r="4" spans="1:166" s="18" customFormat="1" ht="18" customHeight="1">
      <c r="A4" s="59"/>
      <c r="B4" s="63"/>
      <c r="C4" s="64"/>
      <c r="D4" s="70" t="s">
        <v>4</v>
      </c>
      <c r="E4" s="70" t="s">
        <v>5</v>
      </c>
      <c r="F4" s="70" t="s">
        <v>6</v>
      </c>
      <c r="G4" s="70" t="s">
        <v>4</v>
      </c>
      <c r="H4" s="25" t="s">
        <v>7</v>
      </c>
      <c r="I4" s="26"/>
      <c r="J4" s="27"/>
      <c r="K4" s="70" t="s">
        <v>8</v>
      </c>
      <c r="L4" s="68"/>
      <c r="M4" s="56" t="s">
        <v>9</v>
      </c>
      <c r="N4" s="42" t="s">
        <v>64</v>
      </c>
      <c r="O4" s="28" t="s">
        <v>10</v>
      </c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</row>
    <row r="5" spans="1:166" s="18" customFormat="1" ht="18" customHeight="1">
      <c r="A5" s="60"/>
      <c r="B5" s="65"/>
      <c r="C5" s="66"/>
      <c r="D5" s="71"/>
      <c r="E5" s="71"/>
      <c r="F5" s="71"/>
      <c r="G5" s="72"/>
      <c r="H5" s="29" t="s">
        <v>4</v>
      </c>
      <c r="I5" s="29" t="s">
        <v>5</v>
      </c>
      <c r="J5" s="29" t="s">
        <v>6</v>
      </c>
      <c r="K5" s="72"/>
      <c r="L5" s="69"/>
      <c r="M5" s="57"/>
      <c r="N5" s="30" t="s">
        <v>63</v>
      </c>
      <c r="O5" s="30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</row>
    <row r="6" spans="1:15" s="18" customFormat="1" ht="18" customHeight="1">
      <c r="A6" s="43" t="s">
        <v>4</v>
      </c>
      <c r="B6" s="82">
        <v>64666</v>
      </c>
      <c r="C6" s="83"/>
      <c r="D6" s="44">
        <f>SUM(E6:F6)</f>
        <v>23796698</v>
      </c>
      <c r="E6" s="44">
        <v>12335723</v>
      </c>
      <c r="F6" s="44">
        <v>11460975</v>
      </c>
      <c r="G6" s="44">
        <v>1731849</v>
      </c>
      <c r="H6" s="44">
        <f>SUM(H7:H16,H18:H19)</f>
        <v>1353209</v>
      </c>
      <c r="I6" s="44">
        <v>745096</v>
      </c>
      <c r="J6" s="44">
        <v>608113</v>
      </c>
      <c r="K6" s="44">
        <v>378640</v>
      </c>
      <c r="L6" s="44">
        <v>458498</v>
      </c>
      <c r="M6" s="89">
        <v>48.2</v>
      </c>
      <c r="N6" s="89">
        <v>44.9</v>
      </c>
      <c r="O6" s="45" t="s">
        <v>4</v>
      </c>
    </row>
    <row r="7" spans="1:15" s="18" customFormat="1" ht="18" customHeight="1">
      <c r="A7" s="31" t="s">
        <v>11</v>
      </c>
      <c r="B7" s="80">
        <v>14856</v>
      </c>
      <c r="C7" s="81"/>
      <c r="D7" s="32">
        <f aca="true" t="shared" si="0" ref="D7:D22">SUM(E7:F7)</f>
        <v>1808432</v>
      </c>
      <c r="E7" s="32">
        <v>917838</v>
      </c>
      <c r="F7" s="32">
        <v>890594</v>
      </c>
      <c r="G7" s="32">
        <v>111789</v>
      </c>
      <c r="H7" s="32">
        <f>SUM(I7:J7)</f>
        <v>102992</v>
      </c>
      <c r="I7" s="32">
        <v>6235</v>
      </c>
      <c r="J7" s="32">
        <v>96757</v>
      </c>
      <c r="K7" s="32">
        <v>8797</v>
      </c>
      <c r="L7" s="32">
        <v>21518</v>
      </c>
      <c r="M7" s="86">
        <v>49.2</v>
      </c>
      <c r="N7" s="86">
        <v>93.9</v>
      </c>
      <c r="O7" s="28" t="s">
        <v>11</v>
      </c>
    </row>
    <row r="8" spans="1:15" s="18" customFormat="1" ht="18" customHeight="1">
      <c r="A8" s="31" t="s">
        <v>12</v>
      </c>
      <c r="B8" s="80">
        <v>24548</v>
      </c>
      <c r="C8" s="81"/>
      <c r="D8" s="32">
        <f t="shared" si="0"/>
        <v>8370246</v>
      </c>
      <c r="E8" s="32">
        <v>4282591</v>
      </c>
      <c r="F8" s="32">
        <v>4087655</v>
      </c>
      <c r="G8" s="32">
        <v>436665</v>
      </c>
      <c r="H8" s="32">
        <f aca="true" t="shared" si="1" ref="H8:H19">SUM(I8:J8)</f>
        <v>430958</v>
      </c>
      <c r="I8" s="32">
        <v>167332</v>
      </c>
      <c r="J8" s="32">
        <v>263626</v>
      </c>
      <c r="K8" s="32">
        <v>5707</v>
      </c>
      <c r="L8" s="32">
        <v>104724</v>
      </c>
      <c r="M8" s="86">
        <v>48.8</v>
      </c>
      <c r="N8" s="86">
        <v>61.2</v>
      </c>
      <c r="O8" s="28" t="s">
        <v>12</v>
      </c>
    </row>
    <row r="9" spans="1:15" s="18" customFormat="1" ht="18" customHeight="1">
      <c r="A9" s="31" t="s">
        <v>13</v>
      </c>
      <c r="B9" s="80">
        <v>11274</v>
      </c>
      <c r="C9" s="81"/>
      <c r="D9" s="32">
        <f t="shared" si="0"/>
        <v>4570390</v>
      </c>
      <c r="E9" s="32">
        <v>2338834</v>
      </c>
      <c r="F9" s="32">
        <v>2231556</v>
      </c>
      <c r="G9" s="32">
        <v>292312</v>
      </c>
      <c r="H9" s="32">
        <f t="shared" si="1"/>
        <v>271020</v>
      </c>
      <c r="I9" s="32">
        <v>164683</v>
      </c>
      <c r="J9" s="32">
        <v>106337</v>
      </c>
      <c r="K9" s="32">
        <v>21292</v>
      </c>
      <c r="L9" s="32">
        <v>41007</v>
      </c>
      <c r="M9" s="86">
        <v>48.8</v>
      </c>
      <c r="N9" s="86">
        <v>39.2</v>
      </c>
      <c r="O9" s="28" t="s">
        <v>13</v>
      </c>
    </row>
    <row r="10" spans="1:15" s="18" customFormat="1" ht="18" customHeight="1">
      <c r="A10" s="31" t="s">
        <v>14</v>
      </c>
      <c r="B10" s="80">
        <v>5501</v>
      </c>
      <c r="C10" s="81"/>
      <c r="D10" s="32">
        <f t="shared" si="0"/>
        <v>4724945</v>
      </c>
      <c r="E10" s="32">
        <v>2373890</v>
      </c>
      <c r="F10" s="32">
        <v>2351055</v>
      </c>
      <c r="G10" s="32">
        <v>342672</v>
      </c>
      <c r="H10" s="32">
        <f t="shared" si="1"/>
        <v>281117</v>
      </c>
      <c r="I10" s="32">
        <v>215792</v>
      </c>
      <c r="J10" s="32">
        <v>65325</v>
      </c>
      <c r="K10" s="32">
        <v>61555</v>
      </c>
      <c r="L10" s="32">
        <v>63642</v>
      </c>
      <c r="M10" s="86">
        <v>49.8</v>
      </c>
      <c r="N10" s="86">
        <v>23.2</v>
      </c>
      <c r="O10" s="28" t="s">
        <v>14</v>
      </c>
    </row>
    <row r="11" spans="1:15" s="18" customFormat="1" ht="18" customHeight="1">
      <c r="A11" s="31" t="s">
        <v>15</v>
      </c>
      <c r="B11" s="80">
        <v>70</v>
      </c>
      <c r="C11" s="81"/>
      <c r="D11" s="32">
        <f t="shared" si="0"/>
        <v>4611</v>
      </c>
      <c r="E11" s="32">
        <v>3004</v>
      </c>
      <c r="F11" s="32">
        <v>1607</v>
      </c>
      <c r="G11" s="32">
        <v>3857</v>
      </c>
      <c r="H11" s="32">
        <f t="shared" si="1"/>
        <v>3528</v>
      </c>
      <c r="I11" s="32">
        <v>1954</v>
      </c>
      <c r="J11" s="32">
        <v>1574</v>
      </c>
      <c r="K11" s="32">
        <v>329</v>
      </c>
      <c r="L11" s="32">
        <v>1978</v>
      </c>
      <c r="M11" s="86">
        <v>34.9</v>
      </c>
      <c r="N11" s="86">
        <v>44.6</v>
      </c>
      <c r="O11" s="28" t="s">
        <v>15</v>
      </c>
    </row>
    <row r="12" spans="1:15" s="18" customFormat="1" ht="18" customHeight="1">
      <c r="A12" s="31" t="s">
        <v>16</v>
      </c>
      <c r="B12" s="80">
        <v>107</v>
      </c>
      <c r="C12" s="81"/>
      <c r="D12" s="32">
        <f t="shared" si="0"/>
        <v>7257</v>
      </c>
      <c r="E12" s="32">
        <v>4012</v>
      </c>
      <c r="F12" s="32">
        <v>3245</v>
      </c>
      <c r="G12" s="32">
        <v>5124</v>
      </c>
      <c r="H12" s="32">
        <f t="shared" si="1"/>
        <v>4830</v>
      </c>
      <c r="I12" s="32">
        <v>2184</v>
      </c>
      <c r="J12" s="32">
        <v>2646</v>
      </c>
      <c r="K12" s="32">
        <v>294</v>
      </c>
      <c r="L12" s="32">
        <v>2211</v>
      </c>
      <c r="M12" s="86">
        <v>44.7</v>
      </c>
      <c r="N12" s="86">
        <v>54.8</v>
      </c>
      <c r="O12" s="28" t="s">
        <v>16</v>
      </c>
    </row>
    <row r="13" spans="1:15" s="18" customFormat="1" ht="18" customHeight="1">
      <c r="A13" s="31" t="s">
        <v>17</v>
      </c>
      <c r="B13" s="80">
        <v>790</v>
      </c>
      <c r="C13" s="81"/>
      <c r="D13" s="32">
        <f t="shared" si="0"/>
        <v>74966</v>
      </c>
      <c r="E13" s="32">
        <v>47091</v>
      </c>
      <c r="F13" s="32">
        <v>27875</v>
      </c>
      <c r="G13" s="32">
        <v>44623</v>
      </c>
      <c r="H13" s="32">
        <f t="shared" si="1"/>
        <v>43555</v>
      </c>
      <c r="I13" s="32">
        <v>18873</v>
      </c>
      <c r="J13" s="32">
        <v>24682</v>
      </c>
      <c r="K13" s="32">
        <v>1068</v>
      </c>
      <c r="L13" s="32">
        <v>11759</v>
      </c>
      <c r="M13" s="86">
        <v>37.2</v>
      </c>
      <c r="N13" s="86">
        <v>56.7</v>
      </c>
      <c r="O13" s="28" t="s">
        <v>17</v>
      </c>
    </row>
    <row r="14" spans="1:15" s="18" customFormat="1" ht="18" customHeight="1">
      <c r="A14" s="31" t="s">
        <v>18</v>
      </c>
      <c r="B14" s="80">
        <v>62</v>
      </c>
      <c r="C14" s="81"/>
      <c r="D14" s="32">
        <f t="shared" si="0"/>
        <v>56234</v>
      </c>
      <c r="E14" s="32">
        <v>46268</v>
      </c>
      <c r="F14" s="32">
        <v>9966</v>
      </c>
      <c r="G14" s="32">
        <v>6808</v>
      </c>
      <c r="H14" s="32">
        <f t="shared" si="1"/>
        <v>4306</v>
      </c>
      <c r="I14" s="32">
        <v>4178</v>
      </c>
      <c r="J14" s="32">
        <v>128</v>
      </c>
      <c r="K14" s="32">
        <v>2502</v>
      </c>
      <c r="L14" s="32">
        <v>3246</v>
      </c>
      <c r="M14" s="86">
        <v>17.7</v>
      </c>
      <c r="N14" s="86">
        <v>3</v>
      </c>
      <c r="O14" s="28" t="s">
        <v>18</v>
      </c>
    </row>
    <row r="15" spans="1:15" s="18" customFormat="1" ht="18" customHeight="1">
      <c r="A15" s="31" t="s">
        <v>19</v>
      </c>
      <c r="B15" s="80">
        <v>596</v>
      </c>
      <c r="C15" s="81"/>
      <c r="D15" s="32">
        <f t="shared" si="0"/>
        <v>498516</v>
      </c>
      <c r="E15" s="32">
        <v>43077</v>
      </c>
      <c r="F15" s="32">
        <v>455439</v>
      </c>
      <c r="G15" s="32">
        <v>58947</v>
      </c>
      <c r="H15" s="32">
        <f t="shared" si="1"/>
        <v>20702</v>
      </c>
      <c r="I15" s="32">
        <v>12469</v>
      </c>
      <c r="J15" s="32">
        <v>8233</v>
      </c>
      <c r="K15" s="32">
        <v>38245</v>
      </c>
      <c r="L15" s="32">
        <v>13103</v>
      </c>
      <c r="M15" s="86">
        <v>91.4</v>
      </c>
      <c r="N15" s="86">
        <v>39.8</v>
      </c>
      <c r="O15" s="28" t="s">
        <v>19</v>
      </c>
    </row>
    <row r="16" spans="1:15" s="18" customFormat="1" ht="18" customHeight="1">
      <c r="A16" s="31" t="s">
        <v>20</v>
      </c>
      <c r="B16" s="80">
        <v>565</v>
      </c>
      <c r="C16" s="81"/>
      <c r="D16" s="32">
        <f t="shared" si="0"/>
        <v>2546649</v>
      </c>
      <c r="E16" s="32">
        <v>1724756</v>
      </c>
      <c r="F16" s="32">
        <v>821893</v>
      </c>
      <c r="G16" s="32">
        <v>250132</v>
      </c>
      <c r="H16" s="32">
        <f t="shared" si="1"/>
        <v>137464</v>
      </c>
      <c r="I16" s="32">
        <v>122712</v>
      </c>
      <c r="J16" s="32">
        <v>14752</v>
      </c>
      <c r="K16" s="32">
        <v>112668</v>
      </c>
      <c r="L16" s="32">
        <v>170972</v>
      </c>
      <c r="M16" s="86">
        <v>32.3</v>
      </c>
      <c r="N16" s="86">
        <v>10.7</v>
      </c>
      <c r="O16" s="28" t="s">
        <v>20</v>
      </c>
    </row>
    <row r="17" spans="1:15" s="18" customFormat="1" ht="18" customHeight="1">
      <c r="A17" s="31" t="s">
        <v>69</v>
      </c>
      <c r="B17" s="80" t="s">
        <v>88</v>
      </c>
      <c r="C17" s="81"/>
      <c r="D17" s="50" t="s">
        <v>89</v>
      </c>
      <c r="E17" s="50" t="s">
        <v>90</v>
      </c>
      <c r="F17" s="50" t="s">
        <v>91</v>
      </c>
      <c r="G17" s="50" t="s">
        <v>92</v>
      </c>
      <c r="H17" s="50" t="s">
        <v>93</v>
      </c>
      <c r="I17" s="50" t="s">
        <v>94</v>
      </c>
      <c r="J17" s="50" t="s">
        <v>95</v>
      </c>
      <c r="K17" s="50" t="s">
        <v>92</v>
      </c>
      <c r="L17" s="50" t="s">
        <v>92</v>
      </c>
      <c r="M17" s="46" t="s">
        <v>96</v>
      </c>
      <c r="N17" s="46" t="s">
        <v>97</v>
      </c>
      <c r="O17" s="28" t="s">
        <v>70</v>
      </c>
    </row>
    <row r="18" spans="1:15" s="18" customFormat="1" ht="18" customHeight="1">
      <c r="A18" s="31" t="s">
        <v>21</v>
      </c>
      <c r="B18" s="80">
        <v>3476</v>
      </c>
      <c r="C18" s="81"/>
      <c r="D18" s="32">
        <f t="shared" si="0"/>
        <v>813347</v>
      </c>
      <c r="E18" s="32">
        <v>393065</v>
      </c>
      <c r="F18" s="32">
        <v>420282</v>
      </c>
      <c r="G18" s="32">
        <v>141785</v>
      </c>
      <c r="H18" s="32">
        <f t="shared" si="1"/>
        <v>36433</v>
      </c>
      <c r="I18" s="32">
        <v>18553</v>
      </c>
      <c r="J18" s="32">
        <v>17880</v>
      </c>
      <c r="K18" s="32">
        <v>105352</v>
      </c>
      <c r="L18" s="32">
        <v>17137</v>
      </c>
      <c r="M18" s="86">
        <v>51.7</v>
      </c>
      <c r="N18" s="86">
        <v>49.1</v>
      </c>
      <c r="O18" s="28" t="s">
        <v>21</v>
      </c>
    </row>
    <row r="19" spans="1:15" s="18" customFormat="1" ht="18" customHeight="1">
      <c r="A19" s="31" t="s">
        <v>22</v>
      </c>
      <c r="B19" s="80">
        <v>2821</v>
      </c>
      <c r="C19" s="81"/>
      <c r="D19" s="32">
        <f t="shared" si="0"/>
        <v>321105</v>
      </c>
      <c r="E19" s="32">
        <v>161297</v>
      </c>
      <c r="F19" s="32">
        <v>159808</v>
      </c>
      <c r="G19" s="32">
        <v>37135</v>
      </c>
      <c r="H19" s="32">
        <f t="shared" si="1"/>
        <v>16304</v>
      </c>
      <c r="I19" s="32">
        <v>10131</v>
      </c>
      <c r="J19" s="32">
        <v>6173</v>
      </c>
      <c r="K19" s="32">
        <v>20831</v>
      </c>
      <c r="L19" s="32">
        <v>7201</v>
      </c>
      <c r="M19" s="86">
        <v>49.8</v>
      </c>
      <c r="N19" s="86">
        <v>37.9</v>
      </c>
      <c r="O19" s="28" t="s">
        <v>22</v>
      </c>
    </row>
    <row r="20" spans="1:15" s="18" customFormat="1" ht="18" customHeight="1">
      <c r="A20" s="73" t="s">
        <v>23</v>
      </c>
      <c r="B20" s="79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7"/>
      <c r="N20" s="77"/>
      <c r="O20" s="78" t="s">
        <v>23</v>
      </c>
    </row>
    <row r="21" spans="1:15" s="18" customFormat="1" ht="18" customHeight="1">
      <c r="A21" s="34" t="s">
        <v>61</v>
      </c>
      <c r="B21" s="35" t="s">
        <v>98</v>
      </c>
      <c r="C21" s="50" t="s">
        <v>99</v>
      </c>
      <c r="D21" s="32">
        <f t="shared" si="0"/>
        <v>153983</v>
      </c>
      <c r="E21" s="32">
        <v>86373</v>
      </c>
      <c r="F21" s="32">
        <v>67610</v>
      </c>
      <c r="G21" s="32">
        <v>5839</v>
      </c>
      <c r="H21" s="32">
        <v>2048</v>
      </c>
      <c r="I21" s="32">
        <v>1506</v>
      </c>
      <c r="J21" s="32">
        <v>542</v>
      </c>
      <c r="K21" s="32">
        <v>3791</v>
      </c>
      <c r="L21" s="32">
        <v>405</v>
      </c>
      <c r="M21" s="86">
        <v>43.9</v>
      </c>
      <c r="N21" s="86">
        <v>26.5</v>
      </c>
      <c r="O21" s="33" t="s">
        <v>14</v>
      </c>
    </row>
    <row r="22" spans="1:15" s="18" customFormat="1" ht="18" customHeight="1">
      <c r="A22" s="34" t="s">
        <v>60</v>
      </c>
      <c r="B22" s="35" t="s">
        <v>100</v>
      </c>
      <c r="C22" s="50" t="s">
        <v>101</v>
      </c>
      <c r="D22" s="32">
        <f t="shared" si="0"/>
        <v>41915</v>
      </c>
      <c r="E22" s="32">
        <v>16196</v>
      </c>
      <c r="F22" s="32">
        <v>25719</v>
      </c>
      <c r="G22" s="32">
        <v>1451</v>
      </c>
      <c r="H22" s="32">
        <v>51</v>
      </c>
      <c r="I22" s="32">
        <v>44</v>
      </c>
      <c r="J22" s="32">
        <v>7</v>
      </c>
      <c r="K22" s="32">
        <v>1400</v>
      </c>
      <c r="L22" s="32">
        <v>117</v>
      </c>
      <c r="M22" s="86">
        <v>61.4</v>
      </c>
      <c r="N22" s="86">
        <v>13.7</v>
      </c>
      <c r="O22" s="33" t="s">
        <v>60</v>
      </c>
    </row>
    <row r="23" spans="1:15" s="18" customFormat="1" ht="18" customHeight="1">
      <c r="A23" s="34" t="s">
        <v>59</v>
      </c>
      <c r="B23" s="35" t="s">
        <v>102</v>
      </c>
      <c r="C23" s="50" t="s">
        <v>103</v>
      </c>
      <c r="D23" s="32">
        <f>SUM(E23:F23)</f>
        <v>212134</v>
      </c>
      <c r="E23" s="32">
        <v>100290</v>
      </c>
      <c r="F23" s="32">
        <v>111844</v>
      </c>
      <c r="G23" s="32">
        <f>SUM(H23,K23)</f>
        <v>4400</v>
      </c>
      <c r="H23" s="32">
        <f>SUM(I23:J23)</f>
        <v>105</v>
      </c>
      <c r="I23" s="32">
        <v>89</v>
      </c>
      <c r="J23" s="32">
        <v>16</v>
      </c>
      <c r="K23" s="32">
        <v>4295</v>
      </c>
      <c r="L23" s="32">
        <v>567</v>
      </c>
      <c r="M23" s="86">
        <v>52.7</v>
      </c>
      <c r="N23" s="86">
        <v>15.2</v>
      </c>
      <c r="O23" s="33" t="s">
        <v>24</v>
      </c>
    </row>
    <row r="24" spans="1:15" s="18" customFormat="1" ht="18" customHeight="1">
      <c r="A24" s="73" t="s">
        <v>58</v>
      </c>
      <c r="B24" s="74"/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87"/>
      <c r="N24" s="87"/>
      <c r="O24" s="78" t="s">
        <v>25</v>
      </c>
    </row>
    <row r="25" spans="1:15" s="18" customFormat="1" ht="18" customHeight="1">
      <c r="A25" s="31" t="s">
        <v>57</v>
      </c>
      <c r="B25" s="36"/>
      <c r="C25" s="32">
        <v>967</v>
      </c>
      <c r="D25" s="32">
        <v>86834</v>
      </c>
      <c r="E25" s="32">
        <v>54107</v>
      </c>
      <c r="F25" s="32">
        <v>32727</v>
      </c>
      <c r="G25" s="32">
        <v>53604</v>
      </c>
      <c r="H25" s="32">
        <v>51913</v>
      </c>
      <c r="I25" s="32">
        <v>23011</v>
      </c>
      <c r="J25" s="32">
        <v>28902</v>
      </c>
      <c r="K25" s="32">
        <v>1691</v>
      </c>
      <c r="L25" s="32">
        <v>15948</v>
      </c>
      <c r="M25" s="86">
        <v>37.7</v>
      </c>
      <c r="N25" s="86">
        <v>55.7</v>
      </c>
      <c r="O25" s="28" t="s">
        <v>26</v>
      </c>
    </row>
    <row r="26" spans="1:15" s="18" customFormat="1" ht="18" customHeight="1" thickBot="1">
      <c r="A26" s="40" t="s">
        <v>56</v>
      </c>
      <c r="B26" s="84">
        <v>1223</v>
      </c>
      <c r="C26" s="85"/>
      <c r="D26" s="37">
        <v>3067242</v>
      </c>
      <c r="E26" s="37">
        <v>1786357</v>
      </c>
      <c r="F26" s="37">
        <v>1280885</v>
      </c>
      <c r="G26" s="37">
        <v>315887</v>
      </c>
      <c r="H26" s="37">
        <v>162472</v>
      </c>
      <c r="I26" s="37">
        <v>139359</v>
      </c>
      <c r="J26" s="37">
        <v>23113</v>
      </c>
      <c r="K26" s="37">
        <v>153415</v>
      </c>
      <c r="L26" s="37">
        <v>187321</v>
      </c>
      <c r="M26" s="88">
        <v>41.8</v>
      </c>
      <c r="N26" s="88">
        <v>14.2</v>
      </c>
      <c r="O26" s="38" t="s">
        <v>27</v>
      </c>
    </row>
    <row r="27" spans="1:15" s="15" customFormat="1" ht="13.5" customHeight="1">
      <c r="A27" s="1" t="s">
        <v>73</v>
      </c>
      <c r="B27" s="1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2" s="15" customFormat="1" ht="13.5" customHeight="1">
      <c r="A28" s="12" t="s">
        <v>78</v>
      </c>
      <c r="B28" s="12"/>
    </row>
    <row r="29" spans="1:2" s="15" customFormat="1" ht="13.5" customHeight="1">
      <c r="A29" s="12" t="s">
        <v>79</v>
      </c>
      <c r="B29" s="12"/>
    </row>
    <row r="30" spans="1:2" s="15" customFormat="1" ht="13.5" customHeight="1">
      <c r="A30" s="12" t="s">
        <v>80</v>
      </c>
      <c r="B30" s="13"/>
    </row>
    <row r="31" spans="1:2" s="15" customFormat="1" ht="13.5" customHeight="1">
      <c r="A31" s="12" t="s">
        <v>81</v>
      </c>
      <c r="B31" s="12"/>
    </row>
    <row r="32" spans="1:2" s="15" customFormat="1" ht="13.5" customHeight="1">
      <c r="A32" s="12" t="s">
        <v>82</v>
      </c>
      <c r="B32" s="12"/>
    </row>
    <row r="33" spans="1:2" s="15" customFormat="1" ht="13.5" customHeight="1">
      <c r="A33" s="12" t="s">
        <v>147</v>
      </c>
      <c r="B33" s="13"/>
    </row>
    <row r="36" spans="3:7" s="2" customFormat="1" ht="13.5">
      <c r="C36" s="3"/>
      <c r="D36" s="3"/>
      <c r="E36" s="3"/>
      <c r="F36" s="3"/>
      <c r="G36" s="4"/>
    </row>
    <row r="37" spans="1:7" ht="13.5">
      <c r="A37" s="2"/>
      <c r="B37" s="2"/>
      <c r="C37" s="4"/>
      <c r="D37" s="5"/>
      <c r="E37" s="5"/>
      <c r="F37" s="5"/>
      <c r="G37" s="6"/>
    </row>
    <row r="38" spans="3:7" ht="13.5">
      <c r="C38" s="8"/>
      <c r="D38" s="9"/>
      <c r="E38" s="10"/>
      <c r="F38" s="10"/>
      <c r="G38" s="6"/>
    </row>
    <row r="39" spans="3:7" ht="13.5">
      <c r="C39" s="8"/>
      <c r="D39" s="9"/>
      <c r="E39" s="10"/>
      <c r="F39" s="10"/>
      <c r="G39" s="6"/>
    </row>
    <row r="40" spans="3:7" ht="13.5">
      <c r="C40" s="11"/>
      <c r="D40" s="9"/>
      <c r="E40" s="10"/>
      <c r="F40" s="10"/>
      <c r="G40" s="6"/>
    </row>
    <row r="41" spans="3:7" ht="13.5">
      <c r="C41" s="11"/>
      <c r="D41" s="9"/>
      <c r="E41" s="9"/>
      <c r="F41" s="9"/>
      <c r="G41" s="6"/>
    </row>
  </sheetData>
  <mergeCells count="24">
    <mergeCell ref="B18:C18"/>
    <mergeCell ref="B19:C19"/>
    <mergeCell ref="B6:C6"/>
    <mergeCell ref="B26:C26"/>
    <mergeCell ref="B14:C14"/>
    <mergeCell ref="B15:C15"/>
    <mergeCell ref="B16:C16"/>
    <mergeCell ref="B17:C17"/>
    <mergeCell ref="B10:C10"/>
    <mergeCell ref="B11:C11"/>
    <mergeCell ref="B12:C12"/>
    <mergeCell ref="B13:C13"/>
    <mergeCell ref="B7:C7"/>
    <mergeCell ref="B8:C8"/>
    <mergeCell ref="B9:C9"/>
    <mergeCell ref="M4:M5"/>
    <mergeCell ref="A3:A5"/>
    <mergeCell ref="B3:C5"/>
    <mergeCell ref="L3:L5"/>
    <mergeCell ref="D4:D5"/>
    <mergeCell ref="E4:E5"/>
    <mergeCell ref="F4:F5"/>
    <mergeCell ref="G4:G5"/>
    <mergeCell ref="K4:K5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workbookViewId="0" topLeftCell="A1">
      <selection activeCell="G7" sqref="G7"/>
    </sheetView>
  </sheetViews>
  <sheetFormatPr defaultColWidth="9.00390625" defaultRowHeight="13.5" customHeight="1"/>
  <cols>
    <col min="1" max="15" width="10.625" style="51" customWidth="1"/>
    <col min="16" max="16384" width="9.00390625" style="51" customWidth="1"/>
  </cols>
  <sheetData>
    <row r="1" ht="13.5" customHeight="1">
      <c r="A1" s="51" t="s">
        <v>104</v>
      </c>
    </row>
    <row r="2" ht="13.5" customHeight="1">
      <c r="A2" s="51" t="s">
        <v>35</v>
      </c>
    </row>
    <row r="3" spans="1:15" ht="13.5" customHeight="1">
      <c r="A3" s="51" t="s">
        <v>28</v>
      </c>
      <c r="B3" s="51" t="s">
        <v>39</v>
      </c>
      <c r="D3" s="51" t="s">
        <v>40</v>
      </c>
      <c r="E3" s="51" t="s">
        <v>41</v>
      </c>
      <c r="F3" s="51" t="s">
        <v>42</v>
      </c>
      <c r="G3" s="51" t="s">
        <v>29</v>
      </c>
      <c r="H3" s="51" t="s">
        <v>43</v>
      </c>
      <c r="I3" s="51" t="s">
        <v>44</v>
      </c>
      <c r="J3" s="51" t="s">
        <v>45</v>
      </c>
      <c r="K3" s="51" t="s">
        <v>30</v>
      </c>
      <c r="L3" s="51" t="s">
        <v>46</v>
      </c>
      <c r="M3" s="51" t="s">
        <v>31</v>
      </c>
      <c r="N3" s="51" t="s">
        <v>32</v>
      </c>
      <c r="O3" s="51" t="s">
        <v>33</v>
      </c>
    </row>
    <row r="4" spans="1:15" ht="13.5" customHeight="1">
      <c r="A4" s="52" t="s">
        <v>34</v>
      </c>
      <c r="B4" s="47"/>
      <c r="C4" s="47">
        <v>64666</v>
      </c>
      <c r="D4" s="47">
        <v>23796698</v>
      </c>
      <c r="E4" s="47">
        <v>12335723</v>
      </c>
      <c r="F4" s="47">
        <v>11460975</v>
      </c>
      <c r="G4" s="47" t="s">
        <v>151</v>
      </c>
      <c r="H4" s="47">
        <v>1353209</v>
      </c>
      <c r="I4" s="47">
        <v>745096</v>
      </c>
      <c r="J4" s="47">
        <v>608113</v>
      </c>
      <c r="K4" s="47" t="s">
        <v>167</v>
      </c>
      <c r="L4" s="47">
        <v>458498</v>
      </c>
      <c r="M4" s="47" t="s">
        <v>105</v>
      </c>
      <c r="N4" s="47" t="s">
        <v>106</v>
      </c>
      <c r="O4" s="52" t="s">
        <v>34</v>
      </c>
    </row>
    <row r="5" spans="1:15" ht="13.5" customHeight="1">
      <c r="A5" s="52" t="s">
        <v>11</v>
      </c>
      <c r="B5" s="47"/>
      <c r="C5" s="47">
        <v>14856</v>
      </c>
      <c r="D5" s="47">
        <v>1808432</v>
      </c>
      <c r="E5" s="47">
        <v>917838</v>
      </c>
      <c r="F5" s="47">
        <v>890594</v>
      </c>
      <c r="G5" s="47" t="s">
        <v>152</v>
      </c>
      <c r="H5" s="47">
        <v>102992</v>
      </c>
      <c r="I5" s="47">
        <v>6235</v>
      </c>
      <c r="J5" s="47">
        <v>96757</v>
      </c>
      <c r="K5" s="47" t="s">
        <v>168</v>
      </c>
      <c r="L5" s="47">
        <v>21518</v>
      </c>
      <c r="M5" s="47" t="s">
        <v>107</v>
      </c>
      <c r="N5" s="47" t="s">
        <v>108</v>
      </c>
      <c r="O5" s="52" t="s">
        <v>11</v>
      </c>
    </row>
    <row r="6" spans="1:15" ht="13.5" customHeight="1">
      <c r="A6" s="52" t="s">
        <v>12</v>
      </c>
      <c r="B6" s="47"/>
      <c r="C6" s="47">
        <v>24548</v>
      </c>
      <c r="D6" s="47">
        <v>8370246</v>
      </c>
      <c r="E6" s="47">
        <v>4282591</v>
      </c>
      <c r="F6" s="47">
        <v>4087655</v>
      </c>
      <c r="G6" s="47" t="s">
        <v>153</v>
      </c>
      <c r="H6" s="47">
        <v>430958</v>
      </c>
      <c r="I6" s="47">
        <v>167332</v>
      </c>
      <c r="J6" s="47">
        <v>263626</v>
      </c>
      <c r="K6" s="47" t="s">
        <v>169</v>
      </c>
      <c r="L6" s="47">
        <v>104724</v>
      </c>
      <c r="M6" s="47" t="s">
        <v>109</v>
      </c>
      <c r="N6" s="47" t="s">
        <v>110</v>
      </c>
      <c r="O6" s="52" t="s">
        <v>12</v>
      </c>
    </row>
    <row r="7" spans="1:15" ht="13.5" customHeight="1">
      <c r="A7" s="52" t="s">
        <v>13</v>
      </c>
      <c r="B7" s="47"/>
      <c r="C7" s="47">
        <v>11274</v>
      </c>
      <c r="D7" s="47">
        <v>4570390</v>
      </c>
      <c r="E7" s="47">
        <v>2338834</v>
      </c>
      <c r="F7" s="47">
        <v>2231556</v>
      </c>
      <c r="G7" s="47" t="s">
        <v>154</v>
      </c>
      <c r="H7" s="47">
        <v>271020</v>
      </c>
      <c r="I7" s="47">
        <v>164683</v>
      </c>
      <c r="J7" s="47">
        <v>106337</v>
      </c>
      <c r="K7" s="47" t="s">
        <v>170</v>
      </c>
      <c r="L7" s="47">
        <v>41007</v>
      </c>
      <c r="M7" s="47" t="s">
        <v>109</v>
      </c>
      <c r="N7" s="47" t="s">
        <v>111</v>
      </c>
      <c r="O7" s="52" t="s">
        <v>13</v>
      </c>
    </row>
    <row r="8" spans="1:15" ht="13.5" customHeight="1">
      <c r="A8" s="52" t="s">
        <v>14</v>
      </c>
      <c r="B8" s="47"/>
      <c r="C8" s="47">
        <v>5501</v>
      </c>
      <c r="D8" s="47">
        <v>4724945</v>
      </c>
      <c r="E8" s="47">
        <v>2373890</v>
      </c>
      <c r="F8" s="47">
        <v>2351055</v>
      </c>
      <c r="G8" s="47" t="s">
        <v>155</v>
      </c>
      <c r="H8" s="47">
        <v>281117</v>
      </c>
      <c r="I8" s="47">
        <v>215792</v>
      </c>
      <c r="J8" s="47">
        <v>65325</v>
      </c>
      <c r="K8" s="47" t="s">
        <v>171</v>
      </c>
      <c r="L8" s="47">
        <v>63642</v>
      </c>
      <c r="M8" s="47" t="s">
        <v>112</v>
      </c>
      <c r="N8" s="47" t="s">
        <v>113</v>
      </c>
      <c r="O8" s="52" t="s">
        <v>14</v>
      </c>
    </row>
    <row r="9" spans="1:15" ht="13.5" customHeight="1">
      <c r="A9" s="52" t="s">
        <v>15</v>
      </c>
      <c r="B9" s="47"/>
      <c r="C9" s="47">
        <v>70</v>
      </c>
      <c r="D9" s="47">
        <v>4611</v>
      </c>
      <c r="E9" s="47">
        <v>3004</v>
      </c>
      <c r="F9" s="47">
        <v>1607</v>
      </c>
      <c r="G9" s="47" t="s">
        <v>156</v>
      </c>
      <c r="H9" s="47">
        <v>3528</v>
      </c>
      <c r="I9" s="47">
        <v>1954</v>
      </c>
      <c r="J9" s="47">
        <v>1574</v>
      </c>
      <c r="K9" s="47" t="s">
        <v>172</v>
      </c>
      <c r="L9" s="47">
        <v>1978</v>
      </c>
      <c r="M9" s="47" t="s">
        <v>114</v>
      </c>
      <c r="N9" s="47" t="s">
        <v>115</v>
      </c>
      <c r="O9" s="52" t="s">
        <v>15</v>
      </c>
    </row>
    <row r="10" spans="1:15" ht="13.5" customHeight="1">
      <c r="A10" s="52" t="s">
        <v>16</v>
      </c>
      <c r="B10" s="47"/>
      <c r="C10" s="47">
        <v>107</v>
      </c>
      <c r="D10" s="47">
        <v>7258</v>
      </c>
      <c r="E10" s="47">
        <v>4012</v>
      </c>
      <c r="F10" s="47" t="s">
        <v>150</v>
      </c>
      <c r="G10" s="47" t="s">
        <v>157</v>
      </c>
      <c r="H10" s="47">
        <v>4830</v>
      </c>
      <c r="I10" s="47">
        <v>2184</v>
      </c>
      <c r="J10" s="47">
        <v>2646</v>
      </c>
      <c r="K10" s="47" t="s">
        <v>173</v>
      </c>
      <c r="L10" s="47">
        <v>2211</v>
      </c>
      <c r="M10" s="47" t="s">
        <v>116</v>
      </c>
      <c r="N10" s="47" t="s">
        <v>117</v>
      </c>
      <c r="O10" s="52" t="s">
        <v>16</v>
      </c>
    </row>
    <row r="11" spans="1:15" ht="13.5" customHeight="1">
      <c r="A11" s="52" t="s">
        <v>17</v>
      </c>
      <c r="B11" s="47"/>
      <c r="C11" s="47">
        <v>790</v>
      </c>
      <c r="D11" s="47">
        <v>74966</v>
      </c>
      <c r="E11" s="47">
        <v>47091</v>
      </c>
      <c r="F11" s="47">
        <v>27875</v>
      </c>
      <c r="G11" s="47" t="s">
        <v>158</v>
      </c>
      <c r="H11" s="47">
        <v>43555</v>
      </c>
      <c r="I11" s="47">
        <v>18873</v>
      </c>
      <c r="J11" s="47">
        <v>24682</v>
      </c>
      <c r="K11" s="47" t="s">
        <v>174</v>
      </c>
      <c r="L11" s="47">
        <v>11759</v>
      </c>
      <c r="M11" s="47" t="s">
        <v>118</v>
      </c>
      <c r="N11" s="47" t="s">
        <v>119</v>
      </c>
      <c r="O11" s="52" t="s">
        <v>17</v>
      </c>
    </row>
    <row r="12" spans="1:15" ht="13.5" customHeight="1">
      <c r="A12" s="52" t="s">
        <v>18</v>
      </c>
      <c r="B12" s="47"/>
      <c r="C12" s="47">
        <v>62</v>
      </c>
      <c r="D12" s="47">
        <v>56234</v>
      </c>
      <c r="E12" s="47">
        <v>46268</v>
      </c>
      <c r="F12" s="47">
        <v>9966</v>
      </c>
      <c r="G12" s="47" t="s">
        <v>159</v>
      </c>
      <c r="H12" s="47">
        <v>4306</v>
      </c>
      <c r="I12" s="47">
        <v>4178</v>
      </c>
      <c r="J12" s="47">
        <v>128</v>
      </c>
      <c r="K12" s="47" t="s">
        <v>175</v>
      </c>
      <c r="L12" s="47">
        <v>3246</v>
      </c>
      <c r="M12" s="47" t="s">
        <v>120</v>
      </c>
      <c r="N12" s="47" t="s">
        <v>121</v>
      </c>
      <c r="O12" s="52" t="s">
        <v>18</v>
      </c>
    </row>
    <row r="13" spans="1:15" ht="13.5" customHeight="1">
      <c r="A13" s="52" t="s">
        <v>19</v>
      </c>
      <c r="B13" s="47"/>
      <c r="C13" s="47">
        <v>596</v>
      </c>
      <c r="D13" s="47">
        <v>498516</v>
      </c>
      <c r="E13" s="47">
        <v>43077</v>
      </c>
      <c r="F13" s="47">
        <v>455439</v>
      </c>
      <c r="G13" s="47" t="s">
        <v>160</v>
      </c>
      <c r="H13" s="47">
        <v>20702</v>
      </c>
      <c r="I13" s="47">
        <v>12469</v>
      </c>
      <c r="J13" s="47">
        <v>8233</v>
      </c>
      <c r="K13" s="47" t="s">
        <v>176</v>
      </c>
      <c r="L13" s="47">
        <v>13103</v>
      </c>
      <c r="M13" s="47" t="s">
        <v>122</v>
      </c>
      <c r="N13" s="47" t="s">
        <v>123</v>
      </c>
      <c r="O13" s="52" t="s">
        <v>19</v>
      </c>
    </row>
    <row r="14" spans="1:15" ht="13.5" customHeight="1">
      <c r="A14" s="52" t="s">
        <v>20</v>
      </c>
      <c r="B14" s="47"/>
      <c r="C14" s="47">
        <v>565</v>
      </c>
      <c r="D14" s="47">
        <v>2546649</v>
      </c>
      <c r="E14" s="47">
        <v>1724756</v>
      </c>
      <c r="F14" s="47">
        <v>821893</v>
      </c>
      <c r="G14" s="47" t="s">
        <v>161</v>
      </c>
      <c r="H14" s="47">
        <v>137464</v>
      </c>
      <c r="I14" s="47">
        <v>122712</v>
      </c>
      <c r="J14" s="47">
        <v>14752</v>
      </c>
      <c r="K14" s="47" t="s">
        <v>177</v>
      </c>
      <c r="L14" s="47">
        <v>170972</v>
      </c>
      <c r="M14" s="47" t="s">
        <v>124</v>
      </c>
      <c r="N14" s="47" t="s">
        <v>125</v>
      </c>
      <c r="O14" s="52" t="s">
        <v>20</v>
      </c>
    </row>
    <row r="15" spans="1:15" ht="13.5" customHeight="1">
      <c r="A15" s="55" t="s">
        <v>72</v>
      </c>
      <c r="B15" s="47"/>
      <c r="C15" s="47" t="s">
        <v>65</v>
      </c>
      <c r="D15" s="47" t="s">
        <v>66</v>
      </c>
      <c r="E15" s="47" t="s">
        <v>74</v>
      </c>
      <c r="F15" s="47" t="s">
        <v>67</v>
      </c>
      <c r="G15" s="47" t="s">
        <v>68</v>
      </c>
      <c r="H15" s="47" t="s">
        <v>75</v>
      </c>
      <c r="I15" s="47" t="s">
        <v>76</v>
      </c>
      <c r="J15" s="47" t="s">
        <v>77</v>
      </c>
      <c r="K15" s="47" t="s">
        <v>68</v>
      </c>
      <c r="L15" s="47" t="s">
        <v>68</v>
      </c>
      <c r="M15" s="47" t="s">
        <v>126</v>
      </c>
      <c r="N15" s="47" t="s">
        <v>127</v>
      </c>
      <c r="O15" s="52" t="s">
        <v>72</v>
      </c>
    </row>
    <row r="16" spans="1:15" ht="13.5" customHeight="1">
      <c r="A16" s="52" t="s">
        <v>71</v>
      </c>
      <c r="B16" s="47"/>
      <c r="C16" s="47">
        <v>3476</v>
      </c>
      <c r="D16" s="47">
        <v>813347</v>
      </c>
      <c r="E16" s="47">
        <v>393065</v>
      </c>
      <c r="F16" s="47">
        <v>420282</v>
      </c>
      <c r="G16" s="47" t="s">
        <v>162</v>
      </c>
      <c r="H16" s="47">
        <v>36433</v>
      </c>
      <c r="I16" s="47">
        <v>18553</v>
      </c>
      <c r="J16" s="47">
        <v>17880</v>
      </c>
      <c r="K16" s="47" t="s">
        <v>178</v>
      </c>
      <c r="L16" s="47">
        <v>17137</v>
      </c>
      <c r="M16" s="47" t="s">
        <v>128</v>
      </c>
      <c r="N16" s="47" t="s">
        <v>129</v>
      </c>
      <c r="O16" s="52" t="s">
        <v>21</v>
      </c>
    </row>
    <row r="17" spans="1:15" ht="13.5" customHeight="1">
      <c r="A17" s="52" t="s">
        <v>47</v>
      </c>
      <c r="B17" s="47"/>
      <c r="C17" s="47">
        <v>2821</v>
      </c>
      <c r="D17" s="47">
        <v>321105</v>
      </c>
      <c r="E17" s="47">
        <v>161297</v>
      </c>
      <c r="F17" s="47">
        <v>159808</v>
      </c>
      <c r="G17" s="47" t="s">
        <v>163</v>
      </c>
      <c r="H17" s="47">
        <v>16304</v>
      </c>
      <c r="I17" s="47">
        <v>10131</v>
      </c>
      <c r="J17" s="47">
        <v>6173</v>
      </c>
      <c r="K17" s="47" t="s">
        <v>179</v>
      </c>
      <c r="L17" s="47">
        <v>7201</v>
      </c>
      <c r="M17" s="47" t="s">
        <v>112</v>
      </c>
      <c r="N17" s="47" t="s">
        <v>130</v>
      </c>
      <c r="O17" s="52" t="s">
        <v>22</v>
      </c>
    </row>
    <row r="18" spans="1:15" ht="13.5" customHeight="1">
      <c r="A18" s="52" t="s">
        <v>48</v>
      </c>
      <c r="B18" s="47" t="s">
        <v>131</v>
      </c>
      <c r="C18" s="47" t="s">
        <v>132</v>
      </c>
      <c r="D18" s="47">
        <v>153983</v>
      </c>
      <c r="E18" s="47">
        <v>86373</v>
      </c>
      <c r="F18" s="47">
        <v>67610</v>
      </c>
      <c r="G18" s="47" t="s">
        <v>164</v>
      </c>
      <c r="H18" s="47">
        <v>2048</v>
      </c>
      <c r="I18" s="47">
        <v>1506</v>
      </c>
      <c r="J18" s="47">
        <v>542</v>
      </c>
      <c r="K18" s="47" t="s">
        <v>180</v>
      </c>
      <c r="L18" s="47">
        <v>405</v>
      </c>
      <c r="M18" s="47" t="s">
        <v>133</v>
      </c>
      <c r="N18" s="47" t="s">
        <v>134</v>
      </c>
      <c r="O18" s="52" t="s">
        <v>51</v>
      </c>
    </row>
    <row r="19" spans="1:15" ht="13.5" customHeight="1">
      <c r="A19" s="52" t="s">
        <v>49</v>
      </c>
      <c r="B19" s="47" t="s">
        <v>135</v>
      </c>
      <c r="C19" s="47" t="s">
        <v>136</v>
      </c>
      <c r="D19" s="47">
        <v>41915</v>
      </c>
      <c r="E19" s="47">
        <v>16196</v>
      </c>
      <c r="F19" s="47">
        <v>25719</v>
      </c>
      <c r="G19" s="47" t="s">
        <v>165</v>
      </c>
      <c r="H19" s="47">
        <v>51</v>
      </c>
      <c r="I19" s="47">
        <v>44</v>
      </c>
      <c r="J19" s="47">
        <v>7</v>
      </c>
      <c r="K19" s="47" t="s">
        <v>181</v>
      </c>
      <c r="L19" s="47">
        <v>117</v>
      </c>
      <c r="M19" s="47" t="s">
        <v>137</v>
      </c>
      <c r="N19" s="47" t="s">
        <v>138</v>
      </c>
      <c r="O19" s="52" t="s">
        <v>49</v>
      </c>
    </row>
    <row r="20" spans="1:15" ht="13.5" customHeight="1">
      <c r="A20" s="52" t="s">
        <v>50</v>
      </c>
      <c r="B20" s="47" t="s">
        <v>139</v>
      </c>
      <c r="C20" s="47" t="s">
        <v>140</v>
      </c>
      <c r="D20" s="47">
        <v>212134</v>
      </c>
      <c r="E20" s="47">
        <v>100290</v>
      </c>
      <c r="F20" s="47">
        <v>111844</v>
      </c>
      <c r="G20" s="47" t="s">
        <v>166</v>
      </c>
      <c r="H20" s="47">
        <v>105</v>
      </c>
      <c r="I20" s="47">
        <v>89</v>
      </c>
      <c r="J20" s="47">
        <v>16</v>
      </c>
      <c r="K20" s="47" t="s">
        <v>182</v>
      </c>
      <c r="L20" s="47">
        <v>567</v>
      </c>
      <c r="M20" s="47" t="s">
        <v>141</v>
      </c>
      <c r="N20" s="47" t="s">
        <v>142</v>
      </c>
      <c r="O20" s="52" t="s">
        <v>50</v>
      </c>
    </row>
    <row r="21" spans="1:15" ht="13.5" customHeight="1">
      <c r="A21" s="52" t="s">
        <v>52</v>
      </c>
      <c r="B21" s="47"/>
      <c r="C21" s="47">
        <v>967</v>
      </c>
      <c r="D21" s="47" t="s">
        <v>149</v>
      </c>
      <c r="E21" s="47">
        <v>54107</v>
      </c>
      <c r="F21" s="47">
        <v>32727</v>
      </c>
      <c r="G21" s="47">
        <v>53604</v>
      </c>
      <c r="H21" s="47">
        <v>51913</v>
      </c>
      <c r="I21" s="47">
        <v>23011</v>
      </c>
      <c r="J21" s="47">
        <v>28902</v>
      </c>
      <c r="K21" s="47">
        <v>1691</v>
      </c>
      <c r="L21" s="47">
        <v>15948</v>
      </c>
      <c r="M21" s="47" t="s">
        <v>143</v>
      </c>
      <c r="N21" s="47" t="s">
        <v>144</v>
      </c>
      <c r="O21" s="52" t="s">
        <v>55</v>
      </c>
    </row>
    <row r="22" spans="1:15" ht="13.5" customHeight="1">
      <c r="A22" s="52" t="s">
        <v>53</v>
      </c>
      <c r="B22" s="47"/>
      <c r="C22" s="47">
        <v>1223</v>
      </c>
      <c r="D22" s="47">
        <v>3067242</v>
      </c>
      <c r="E22" s="47">
        <v>1786357</v>
      </c>
      <c r="F22" s="47">
        <v>1280885</v>
      </c>
      <c r="G22" s="47">
        <v>315887</v>
      </c>
      <c r="H22" s="47">
        <v>162472</v>
      </c>
      <c r="I22" s="47">
        <v>139359</v>
      </c>
      <c r="J22" s="47">
        <v>23113</v>
      </c>
      <c r="K22" s="47">
        <v>153415</v>
      </c>
      <c r="L22" s="47">
        <v>187321</v>
      </c>
      <c r="M22" s="47" t="s">
        <v>145</v>
      </c>
      <c r="N22" s="47" t="s">
        <v>146</v>
      </c>
      <c r="O22" s="52" t="s">
        <v>54</v>
      </c>
    </row>
    <row r="23" spans="1:15" ht="13.5" customHeight="1">
      <c r="A23" s="52" t="s">
        <v>87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48"/>
      <c r="N23" s="48"/>
      <c r="O23" s="52"/>
    </row>
    <row r="24" spans="1:15" ht="13.5" customHeight="1">
      <c r="A24" s="53" t="s">
        <v>83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49"/>
      <c r="N24" s="49"/>
      <c r="O24" s="53"/>
    </row>
    <row r="25" spans="1:15" ht="13.5" customHeight="1">
      <c r="A25" s="53" t="s">
        <v>84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5" ht="13.5" customHeight="1">
      <c r="A26" s="53" t="s">
        <v>183</v>
      </c>
      <c r="B26" s="54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13.5" customHeight="1">
      <c r="A27" s="53" t="s">
        <v>85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13.5" customHeight="1">
      <c r="A28" s="53" t="s">
        <v>86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13.5" customHeight="1">
      <c r="A29" s="53" t="s">
        <v>148</v>
      </c>
      <c r="B29" s="54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</sheetData>
  <printOptions/>
  <pageMargins left="0.75" right="0.75" top="1" bottom="1" header="0.512" footer="0.51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2000-08-28T02:17:00Z</cp:lastPrinted>
  <dcterms:created xsi:type="dcterms:W3CDTF">2000-04-13T08:11:25Z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