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3875" windowHeight="772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<sst xmlns="http://schemas.openxmlformats.org/spreadsheetml/2006/main" count="250" uniqueCount="191">
  <si>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</si>
  <si>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</si>
  <si>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</si>
  <si>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</si>
  <si>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</si>
  <si>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</si>
  <si>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</si>
  <si>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</si>
  <si>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</si>
  <si>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</si>
  <si>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</si>
  <si>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</si>
  <si>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</si>
  <si>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</si>
  <si>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</si>
  <si>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</si>
  <si>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</si>
  <si>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</si>
  <si>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</si>
  <si>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</si>
  <si>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</si>
  <si>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</si>
  <si>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</si>
  <si>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</si>
  <si>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</si>
  <si>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</si>
  <si>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</si>
  <si>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</si>
  <si>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区分</t>
  </si>
  <si>
    <t>教員数・計</t>
  </si>
  <si>
    <t>教員数・兼務者</t>
  </si>
  <si>
    <t>女の割合（％）・在学者</t>
  </si>
  <si>
    <t>女の割合（％）・本務教員</t>
  </si>
  <si>
    <t>区分</t>
  </si>
  <si>
    <t>計</t>
  </si>
  <si>
    <t>学　校　数　・　在　学　者　数　・　教　職　員　数</t>
  </si>
  <si>
    <t>職 員 数   (本務者)</t>
  </si>
  <si>
    <t>女の割合(％)</t>
  </si>
  <si>
    <t>学校数</t>
  </si>
  <si>
    <t>在学者数・計</t>
  </si>
  <si>
    <t>在学者数・男</t>
  </si>
  <si>
    <t>在学者数・女</t>
  </si>
  <si>
    <t>教員数・本務者・計</t>
  </si>
  <si>
    <t>教員数・本務者・男</t>
  </si>
  <si>
    <t>教員数・本務者・女</t>
  </si>
  <si>
    <t>職員数（本務者）</t>
  </si>
  <si>
    <t>各種学校</t>
  </si>
  <si>
    <t>（別掲）・通信制・高等学校</t>
  </si>
  <si>
    <t>（別掲）・通信制・短期大学</t>
  </si>
  <si>
    <t>（別掲）・通信制・大学</t>
  </si>
  <si>
    <t>（別掲）・通信制・高等学校</t>
  </si>
  <si>
    <t>（再掲）・盲・聾・養護学校</t>
  </si>
  <si>
    <t>（再掲）・再掲・高等教育</t>
  </si>
  <si>
    <t>（再掲）・高等教育</t>
  </si>
  <si>
    <t>（再掲）・盲・聾・養護学校</t>
  </si>
  <si>
    <t>高等教育</t>
  </si>
  <si>
    <t>盲・聾・養護学校</t>
  </si>
  <si>
    <t>（再掲）</t>
  </si>
  <si>
    <t>大　　学</t>
  </si>
  <si>
    <t>短期大学</t>
  </si>
  <si>
    <t>高等学校</t>
  </si>
  <si>
    <t>国・公・私立合計</t>
  </si>
  <si>
    <t>教 員</t>
  </si>
  <si>
    <t>本 務</t>
  </si>
  <si>
    <t>48.1</t>
  </si>
  <si>
    <t>49.2</t>
  </si>
  <si>
    <t>48.8</t>
  </si>
  <si>
    <t>48.8</t>
  </si>
  <si>
    <t>49.7</t>
  </si>
  <si>
    <t>36.5</t>
  </si>
  <si>
    <t>45.1</t>
  </si>
  <si>
    <t>37.0</t>
  </si>
  <si>
    <t>14.8</t>
  </si>
  <si>
    <t>91.8</t>
  </si>
  <si>
    <t>30.3</t>
  </si>
  <si>
    <t>51.1</t>
  </si>
  <si>
    <t>48.7</t>
  </si>
  <si>
    <t>44.2</t>
  </si>
  <si>
    <t>93.9</t>
  </si>
  <si>
    <t>60.4</t>
  </si>
  <si>
    <t>38.4</t>
  </si>
  <si>
    <t>21.8</t>
  </si>
  <si>
    <t>54.1</t>
  </si>
  <si>
    <t>56.1</t>
  </si>
  <si>
    <t>2.4</t>
  </si>
  <si>
    <t>38.7</t>
  </si>
  <si>
    <t>9.9</t>
  </si>
  <si>
    <t>48.0</t>
  </si>
  <si>
    <t>38.1</t>
  </si>
  <si>
    <t>46.0</t>
  </si>
  <si>
    <t>61.3</t>
  </si>
  <si>
    <t>50.6</t>
  </si>
  <si>
    <t>37.7</t>
  </si>
  <si>
    <t>41.3</t>
  </si>
  <si>
    <t>25.9</t>
  </si>
  <si>
    <t>17.6</t>
  </si>
  <si>
    <t>55.1</t>
  </si>
  <si>
    <t>13.6</t>
  </si>
  <si>
    <t>(大 学 院)</t>
  </si>
  <si>
    <t>(大 学 院)</t>
  </si>
  <si>
    <t>(359)</t>
  </si>
  <si>
    <t>(122,360)</t>
  </si>
  <si>
    <t>(99,092)</t>
  </si>
  <si>
    <t>(19.0)</t>
  </si>
  <si>
    <t>(4.9)</t>
  </si>
  <si>
    <t>(…)</t>
  </si>
  <si>
    <t>（大学院）</t>
  </si>
  <si>
    <t>(63,138)</t>
  </si>
  <si>
    <t>(60,060)</t>
  </si>
  <si>
    <t>(3,078)</t>
  </si>
  <si>
    <t>48.1</t>
  </si>
  <si>
    <t>44.2</t>
  </si>
  <si>
    <t>49.2</t>
  </si>
  <si>
    <t>93.9</t>
  </si>
  <si>
    <t>48.8</t>
  </si>
  <si>
    <t>60.4</t>
  </si>
  <si>
    <t>38.4</t>
  </si>
  <si>
    <t>49.7</t>
  </si>
  <si>
    <t>21.8</t>
  </si>
  <si>
    <t>36.5</t>
  </si>
  <si>
    <t>45.1</t>
  </si>
  <si>
    <t>54.1</t>
  </si>
  <si>
    <t>37.0</t>
  </si>
  <si>
    <t>56.1</t>
  </si>
  <si>
    <t>14.8</t>
  </si>
  <si>
    <t>2.4</t>
  </si>
  <si>
    <t>91.8</t>
  </si>
  <si>
    <t>38.7</t>
  </si>
  <si>
    <t>30.3</t>
  </si>
  <si>
    <t>9.9</t>
  </si>
  <si>
    <t>(359)</t>
  </si>
  <si>
    <t>(…)</t>
  </si>
  <si>
    <t>(19.0)</t>
  </si>
  <si>
    <t>(4.9)</t>
  </si>
  <si>
    <t>51.1</t>
  </si>
  <si>
    <t>48.0</t>
  </si>
  <si>
    <t>48.7</t>
  </si>
  <si>
    <t>38.1</t>
  </si>
  <si>
    <t>46.0</t>
  </si>
  <si>
    <t>25.9</t>
  </si>
  <si>
    <t>61.3</t>
  </si>
  <si>
    <t>17.6</t>
  </si>
  <si>
    <t>50.6</t>
  </si>
  <si>
    <t>37.7</t>
  </si>
  <si>
    <t>55.1</t>
  </si>
  <si>
    <t>41.3</t>
  </si>
  <si>
    <t>13.6</t>
  </si>
  <si>
    <t>91</t>
  </si>
  <si>
    <t>9</t>
  </si>
  <si>
    <t>13</t>
  </si>
  <si>
    <t>(74)</t>
  </si>
  <si>
    <t>(9)</t>
  </si>
  <si>
    <t>(12)</t>
  </si>
  <si>
    <t>(122360)</t>
  </si>
  <si>
    <t>(63138)</t>
  </si>
  <si>
    <t>(60060)</t>
  </si>
  <si>
    <t>(3078)</t>
  </si>
  <si>
    <t>(23,268)</t>
  </si>
  <si>
    <t>(99092)</t>
  </si>
  <si>
    <t>(23268)</t>
  </si>
  <si>
    <t>国・公・私立合計</t>
  </si>
  <si>
    <t>　　 2  「学校数」は、本校と分校の合計数である。</t>
  </si>
  <si>
    <t>　　 3  「在学者数」は、①盲学校、聾学校、養護学校は、それぞれ幼稚部・小学部・中学部及び高等部の合計数である。②高等学校は、本科・専攻科・別科の合計数である。③大学、短期大学、高等専門学校は、学部、本科</t>
  </si>
  <si>
    <t xml:space="preserve">       のほか大学院・専攻科・別科・その他の合計数である。</t>
  </si>
  <si>
    <t>　　 4  「大学院」は、大学の再掲で、学校数欄は大学院を設置する大学数、在学者数欄は大学院（修士課程・博士課程）の学生数及び教員数の本務者欄は大学院担当者（大学院を本務とする教員を含む。）数である。</t>
  </si>
  <si>
    <t>　　 5  （別掲）通信制の「学校数」欄の（　）内は、併設校数（内数）である。</t>
  </si>
  <si>
    <t>　　 6  「高等教育」は、大学（大学院を含む。）、短期大学及び高等専門学校（4・5年生）の合計数である。</t>
  </si>
  <si>
    <t>2 「学校数」は、本校と分校の合計数である。</t>
  </si>
  <si>
    <t>3 「在学者数」は、①盲学校、聾学校、養護学校は、それぞれ幼稚部・小学部・中学部及び高等部の合計数である。②高等学校は、本科・専攻科・別科の合計数である。③大学、短期大学、高等専門学校は、学部、本科</t>
  </si>
  <si>
    <t>のほか大学院・専攻科・別科・その他の合計数である。</t>
  </si>
  <si>
    <t>4 「大学院」は、大学の再掲で、学校数欄は大学院を設置する大学数、在学者数欄は大学院（修士課程・博士課程）の学生数及び教員数の本務者欄は大学院担当者（大学院を本務とする教員を含む。）数である。</t>
  </si>
  <si>
    <t>5 （別掲）通信制の「学校数」欄の（ ）内は、併設校数（内数）である。</t>
  </si>
  <si>
    <t>6 「高等教育」は、大学（大学院を含む。）、短期大学及び高等専門学校（4・5年生）の合計数である。</t>
  </si>
  <si>
    <t xml:space="preserve"> (注)1  平成5年5月1日現在である。</t>
  </si>
  <si>
    <t>(注)1 平成5年5月1日現在である。</t>
  </si>
  <si>
    <t>学校数・在学者数・教職員数</t>
  </si>
  <si>
    <t>(12)</t>
  </si>
  <si>
    <t>759872</t>
  </si>
  <si>
    <t>5820</t>
  </si>
  <si>
    <t>2001</t>
  </si>
  <si>
    <t>1182</t>
  </si>
  <si>
    <t>51</t>
  </si>
  <si>
    <t>4048</t>
  </si>
  <si>
    <t>91</t>
  </si>
  <si>
    <t>2941177</t>
  </si>
  <si>
    <t>1727349</t>
  </si>
  <si>
    <t>1213828</t>
  </si>
  <si>
    <t>91166</t>
  </si>
  <si>
    <t>14.3</t>
  </si>
  <si>
    <t>14.3</t>
  </si>
  <si>
    <t>( 9)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</si>
</sst>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\&lt;0.0\&gt;;\ ;\&lt;&quot;…&quot;\&gt;"/>
    <numFmt numFmtId="183" formatCode="\&lt;#,##0\&gt;;0;"/>
    <numFmt numFmtId="184" formatCode="#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 quotePrefix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Continuous" vertical="center"/>
      <protection/>
    </xf>
    <xf numFmtId="0" fontId="8" fillId="0" borderId="8" xfId="0" applyNumberFormat="1" applyFont="1" applyFill="1" applyBorder="1" applyAlignment="1" applyProtection="1">
      <alignment horizontal="distributed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2" borderId="16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distributed" vertical="center"/>
      <protection/>
    </xf>
    <xf numFmtId="0" fontId="8" fillId="2" borderId="11" xfId="0" applyNumberFormat="1" applyFont="1" applyFill="1" applyBorder="1" applyAlignment="1">
      <alignment horizontal="distributed" vertical="center"/>
    </xf>
    <xf numFmtId="0" fontId="8" fillId="2" borderId="17" xfId="0" applyNumberFormat="1" applyFont="1" applyFill="1" applyBorder="1" applyAlignment="1">
      <alignment horizontal="distributed" vertical="center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2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 quotePrefix="1">
      <alignment horizontal="right" vertical="center"/>
      <protection/>
    </xf>
    <xf numFmtId="176" fontId="8" fillId="0" borderId="25" xfId="0" applyNumberFormat="1" applyFont="1" applyFill="1" applyBorder="1" applyAlignment="1" applyProtection="1">
      <alignment horizontal="right"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49" fontId="9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176" fontId="10" fillId="0" borderId="5" xfId="0" applyNumberFormat="1" applyFont="1" applyFill="1" applyBorder="1" applyAlignment="1" applyProtection="1">
      <alignment horizontal="right" vertical="center"/>
      <protection/>
    </xf>
    <xf numFmtId="176" fontId="10" fillId="0" borderId="6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8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8" fillId="0" borderId="28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20</xdr:row>
      <xdr:rowOff>114300</xdr:rowOff>
    </xdr:from>
    <xdr:to>
      <xdr:col>0</xdr:col>
      <xdr:colOff>771525</xdr:colOff>
      <xdr:row>22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581025" y="4686300"/>
          <a:ext cx="190500" cy="476250"/>
          <a:chOff x="76" y="831"/>
          <a:chExt cx="23" cy="12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21</xdr:row>
      <xdr:rowOff>57150</xdr:rowOff>
    </xdr:from>
    <xdr:to>
      <xdr:col>0</xdr:col>
      <xdr:colOff>676275</xdr:colOff>
      <xdr:row>22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485775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904875</xdr:colOff>
      <xdr:row>21</xdr:row>
      <xdr:rowOff>47625</xdr:rowOff>
    </xdr:from>
    <xdr:to>
      <xdr:col>15</xdr:col>
      <xdr:colOff>0</xdr:colOff>
      <xdr:row>22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430125" y="4848225"/>
          <a:ext cx="590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704850</xdr:colOff>
      <xdr:row>20</xdr:row>
      <xdr:rowOff>114300</xdr:rowOff>
    </xdr:from>
    <xdr:to>
      <xdr:col>14</xdr:col>
      <xdr:colOff>857250</xdr:colOff>
      <xdr:row>22</xdr:row>
      <xdr:rowOff>152400</xdr:rowOff>
    </xdr:to>
    <xdr:grpSp>
      <xdr:nvGrpSpPr>
        <xdr:cNvPr id="8" name="Group 8"/>
        <xdr:cNvGrpSpPr>
          <a:grpSpLocks/>
        </xdr:cNvGrpSpPr>
      </xdr:nvGrpSpPr>
      <xdr:grpSpPr>
        <a:xfrm>
          <a:off x="12230100" y="4686300"/>
          <a:ext cx="152400" cy="49530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1"/>
  <sheetViews>
    <sheetView tabSelected="1" workbookViewId="0" topLeftCell="A12">
      <selection activeCell="B12" sqref="B11:C12"/>
    </sheetView>
  </sheetViews>
  <sheetFormatPr defaultColWidth="10.75390625" defaultRowHeight="13.5"/>
  <cols>
    <col min="1" max="1" width="19.625" style="8" customWidth="1"/>
    <col min="2" max="2" width="7.125" style="8" customWidth="1"/>
    <col min="3" max="3" width="5.00390625" style="8" customWidth="1"/>
    <col min="4" max="6" width="13.75390625" style="8" customWidth="1"/>
    <col min="7" max="8" width="11.875" style="8" customWidth="1"/>
    <col min="9" max="12" width="9.75390625" style="8" customWidth="1"/>
    <col min="13" max="14" width="7.75390625" style="8" customWidth="1"/>
    <col min="15" max="15" width="19.625" style="8" customWidth="1"/>
    <col min="16" max="16" width="10.00390625" style="8" customWidth="1"/>
    <col min="17" max="16384" width="10.75390625" style="8" customWidth="1"/>
  </cols>
  <sheetData>
    <row r="1" spans="1:15" s="19" customFormat="1" ht="18" customHeight="1">
      <c r="A1" s="38" t="s">
        <v>35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="19" customFormat="1" ht="18" customHeight="1" thickBot="1">
      <c r="A2" s="40" t="s">
        <v>61</v>
      </c>
    </row>
    <row r="3" spans="1:166" s="19" customFormat="1" ht="18" customHeight="1">
      <c r="A3" s="58" t="s">
        <v>0</v>
      </c>
      <c r="B3" s="61" t="s">
        <v>1</v>
      </c>
      <c r="C3" s="62"/>
      <c r="D3" s="20" t="s">
        <v>2</v>
      </c>
      <c r="E3" s="21"/>
      <c r="F3" s="22"/>
      <c r="G3" s="20" t="s">
        <v>3</v>
      </c>
      <c r="H3" s="21"/>
      <c r="I3" s="21"/>
      <c r="J3" s="21"/>
      <c r="K3" s="22"/>
      <c r="L3" s="67" t="s">
        <v>36</v>
      </c>
      <c r="M3" s="23" t="s">
        <v>37</v>
      </c>
      <c r="N3" s="21"/>
      <c r="O3" s="2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</row>
    <row r="4" spans="1:166" s="19" customFormat="1" ht="18" customHeight="1">
      <c r="A4" s="59"/>
      <c r="B4" s="63"/>
      <c r="C4" s="64"/>
      <c r="D4" s="70" t="s">
        <v>4</v>
      </c>
      <c r="E4" s="70" t="s">
        <v>5</v>
      </c>
      <c r="F4" s="70" t="s">
        <v>6</v>
      </c>
      <c r="G4" s="70" t="s">
        <v>4</v>
      </c>
      <c r="H4" s="26" t="s">
        <v>7</v>
      </c>
      <c r="I4" s="27"/>
      <c r="J4" s="28"/>
      <c r="K4" s="70" t="s">
        <v>8</v>
      </c>
      <c r="L4" s="68"/>
      <c r="M4" s="56" t="s">
        <v>9</v>
      </c>
      <c r="N4" s="41" t="s">
        <v>63</v>
      </c>
      <c r="O4" s="29" t="s">
        <v>10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</row>
    <row r="5" spans="1:166" s="19" customFormat="1" ht="18" customHeight="1">
      <c r="A5" s="60"/>
      <c r="B5" s="65"/>
      <c r="C5" s="66"/>
      <c r="D5" s="71"/>
      <c r="E5" s="71"/>
      <c r="F5" s="71"/>
      <c r="G5" s="72"/>
      <c r="H5" s="30" t="s">
        <v>4</v>
      </c>
      <c r="I5" s="30" t="s">
        <v>5</v>
      </c>
      <c r="J5" s="30" t="s">
        <v>6</v>
      </c>
      <c r="K5" s="72"/>
      <c r="L5" s="69"/>
      <c r="M5" s="57"/>
      <c r="N5" s="31" t="s">
        <v>62</v>
      </c>
      <c r="O5" s="31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</row>
    <row r="6" spans="1:15" s="19" customFormat="1" ht="18" customHeight="1">
      <c r="A6" s="42" t="s">
        <v>4</v>
      </c>
      <c r="B6" s="80">
        <v>65068</v>
      </c>
      <c r="C6" s="81"/>
      <c r="D6" s="43">
        <f>SUM(E6:F6)</f>
        <v>24825745</v>
      </c>
      <c r="E6" s="43">
        <v>12875493</v>
      </c>
      <c r="F6" s="43">
        <v>11950252</v>
      </c>
      <c r="G6" s="43">
        <f>SUM(G7:G16,G18:G19)</f>
        <v>1727929</v>
      </c>
      <c r="H6" s="43">
        <f>SUM(H7:H16,H18:H19)</f>
        <v>1362577</v>
      </c>
      <c r="I6" s="43">
        <v>759872</v>
      </c>
      <c r="J6" s="43">
        <v>602705</v>
      </c>
      <c r="K6" s="43">
        <v>365352</v>
      </c>
      <c r="L6" s="43">
        <v>456992</v>
      </c>
      <c r="M6" s="45" t="s">
        <v>64</v>
      </c>
      <c r="N6" s="45" t="s">
        <v>77</v>
      </c>
      <c r="O6" s="44" t="s">
        <v>4</v>
      </c>
    </row>
    <row r="7" spans="1:15" s="19" customFormat="1" ht="18" customHeight="1">
      <c r="A7" s="32" t="s">
        <v>11</v>
      </c>
      <c r="B7" s="82">
        <v>14958</v>
      </c>
      <c r="C7" s="83"/>
      <c r="D7" s="33">
        <f aca="true" t="shared" si="0" ref="D7:D22">SUM(E7:F7)</f>
        <v>1907110</v>
      </c>
      <c r="E7" s="33">
        <v>968989</v>
      </c>
      <c r="F7" s="33">
        <v>938121</v>
      </c>
      <c r="G7" s="33">
        <f aca="true" t="shared" si="1" ref="G7:G16">SUM(H7,K7)</f>
        <v>111721</v>
      </c>
      <c r="H7" s="33">
        <f>SUM(I7:J7)</f>
        <v>102828</v>
      </c>
      <c r="I7" s="33">
        <v>6244</v>
      </c>
      <c r="J7" s="33">
        <v>96584</v>
      </c>
      <c r="K7" s="33">
        <v>8893</v>
      </c>
      <c r="L7" s="33">
        <v>21473</v>
      </c>
      <c r="M7" s="46" t="s">
        <v>65</v>
      </c>
      <c r="N7" s="46" t="s">
        <v>78</v>
      </c>
      <c r="O7" s="29" t="s">
        <v>11</v>
      </c>
    </row>
    <row r="8" spans="1:15" s="19" customFormat="1" ht="18" customHeight="1">
      <c r="A8" s="32" t="s">
        <v>12</v>
      </c>
      <c r="B8" s="82">
        <v>24676</v>
      </c>
      <c r="C8" s="83"/>
      <c r="D8" s="33">
        <f t="shared" si="0"/>
        <v>8768881</v>
      </c>
      <c r="E8" s="33">
        <v>4485846</v>
      </c>
      <c r="F8" s="33">
        <v>4283035</v>
      </c>
      <c r="G8" s="33">
        <f t="shared" si="1"/>
        <v>444630</v>
      </c>
      <c r="H8" s="33">
        <f aca="true" t="shared" si="2" ref="H8:H19">SUM(I8:J8)</f>
        <v>438064</v>
      </c>
      <c r="I8" s="33">
        <v>173444</v>
      </c>
      <c r="J8" s="33">
        <v>264620</v>
      </c>
      <c r="K8" s="33">
        <v>6566</v>
      </c>
      <c r="L8" s="33">
        <v>105346</v>
      </c>
      <c r="M8" s="46" t="s">
        <v>66</v>
      </c>
      <c r="N8" s="46" t="s">
        <v>79</v>
      </c>
      <c r="O8" s="29" t="s">
        <v>12</v>
      </c>
    </row>
    <row r="9" spans="1:15" s="19" customFormat="1" ht="18" customHeight="1">
      <c r="A9" s="32" t="s">
        <v>13</v>
      </c>
      <c r="B9" s="82">
        <v>11292</v>
      </c>
      <c r="C9" s="83"/>
      <c r="D9" s="33">
        <f t="shared" si="0"/>
        <v>4850137</v>
      </c>
      <c r="E9" s="33">
        <v>2482556</v>
      </c>
      <c r="F9" s="33">
        <v>2367581</v>
      </c>
      <c r="G9" s="33">
        <f t="shared" si="1"/>
        <v>298448</v>
      </c>
      <c r="H9" s="33">
        <f t="shared" si="2"/>
        <v>278267</v>
      </c>
      <c r="I9" s="33">
        <v>171467</v>
      </c>
      <c r="J9" s="33">
        <v>106800</v>
      </c>
      <c r="K9" s="33">
        <v>20181</v>
      </c>
      <c r="L9" s="33">
        <v>41261</v>
      </c>
      <c r="M9" s="46" t="s">
        <v>67</v>
      </c>
      <c r="N9" s="46" t="s">
        <v>80</v>
      </c>
      <c r="O9" s="29" t="s">
        <v>13</v>
      </c>
    </row>
    <row r="10" spans="1:15" s="19" customFormat="1" ht="18" customHeight="1">
      <c r="A10" s="32" t="s">
        <v>14</v>
      </c>
      <c r="B10" s="82">
        <v>5501</v>
      </c>
      <c r="C10" s="83"/>
      <c r="D10" s="33">
        <f t="shared" si="0"/>
        <v>5010472</v>
      </c>
      <c r="E10" s="33">
        <v>2519298</v>
      </c>
      <c r="F10" s="33">
        <v>2491174</v>
      </c>
      <c r="G10" s="33">
        <f t="shared" si="1"/>
        <v>343954</v>
      </c>
      <c r="H10" s="33">
        <f t="shared" si="2"/>
        <v>282499</v>
      </c>
      <c r="I10" s="33">
        <v>220797</v>
      </c>
      <c r="J10" s="33">
        <v>61702</v>
      </c>
      <c r="K10" s="33">
        <v>61455</v>
      </c>
      <c r="L10" s="33">
        <v>64067</v>
      </c>
      <c r="M10" s="46" t="s">
        <v>68</v>
      </c>
      <c r="N10" s="46" t="s">
        <v>81</v>
      </c>
      <c r="O10" s="29" t="s">
        <v>14</v>
      </c>
    </row>
    <row r="11" spans="1:15" s="19" customFormat="1" ht="18" customHeight="1">
      <c r="A11" s="32" t="s">
        <v>15</v>
      </c>
      <c r="B11" s="82">
        <v>70</v>
      </c>
      <c r="C11" s="83"/>
      <c r="D11" s="33">
        <f t="shared" si="0"/>
        <v>4773</v>
      </c>
      <c r="E11" s="33">
        <v>3029</v>
      </c>
      <c r="F11" s="33">
        <v>1744</v>
      </c>
      <c r="G11" s="33">
        <f t="shared" si="1"/>
        <v>3893</v>
      </c>
      <c r="H11" s="33">
        <f t="shared" si="2"/>
        <v>3547</v>
      </c>
      <c r="I11" s="33">
        <v>1979</v>
      </c>
      <c r="J11" s="33">
        <v>1568</v>
      </c>
      <c r="K11" s="33">
        <v>346</v>
      </c>
      <c r="L11" s="33">
        <v>2004</v>
      </c>
      <c r="M11" s="46" t="s">
        <v>69</v>
      </c>
      <c r="N11" s="46" t="s">
        <v>77</v>
      </c>
      <c r="O11" s="29" t="s">
        <v>15</v>
      </c>
    </row>
    <row r="12" spans="1:15" s="19" customFormat="1" ht="18" customHeight="1">
      <c r="A12" s="32" t="s">
        <v>16</v>
      </c>
      <c r="B12" s="82">
        <v>107</v>
      </c>
      <c r="C12" s="83"/>
      <c r="D12" s="33">
        <f t="shared" si="0"/>
        <v>7842</v>
      </c>
      <c r="E12" s="33">
        <v>4309</v>
      </c>
      <c r="F12" s="33">
        <v>3533</v>
      </c>
      <c r="G12" s="33">
        <f t="shared" si="1"/>
        <v>5179</v>
      </c>
      <c r="H12" s="33">
        <f t="shared" si="2"/>
        <v>4884</v>
      </c>
      <c r="I12" s="33">
        <v>2243</v>
      </c>
      <c r="J12" s="33">
        <v>2641</v>
      </c>
      <c r="K12" s="33">
        <v>295</v>
      </c>
      <c r="L12" s="33">
        <v>2234</v>
      </c>
      <c r="M12" s="46" t="s">
        <v>70</v>
      </c>
      <c r="N12" s="46" t="s">
        <v>82</v>
      </c>
      <c r="O12" s="29" t="s">
        <v>16</v>
      </c>
    </row>
    <row r="13" spans="1:15" s="19" customFormat="1" ht="18" customHeight="1">
      <c r="A13" s="32" t="s">
        <v>17</v>
      </c>
      <c r="B13" s="82">
        <v>787</v>
      </c>
      <c r="C13" s="83"/>
      <c r="D13" s="33">
        <f t="shared" si="0"/>
        <v>75426</v>
      </c>
      <c r="E13" s="33">
        <v>47507</v>
      </c>
      <c r="F13" s="33">
        <v>27919</v>
      </c>
      <c r="G13" s="33">
        <f t="shared" si="1"/>
        <v>42885</v>
      </c>
      <c r="H13" s="33">
        <f t="shared" si="2"/>
        <v>41786</v>
      </c>
      <c r="I13" s="33">
        <v>18328</v>
      </c>
      <c r="J13" s="33">
        <v>23458</v>
      </c>
      <c r="K13" s="33">
        <v>1099</v>
      </c>
      <c r="L13" s="33">
        <v>11502</v>
      </c>
      <c r="M13" s="46" t="s">
        <v>71</v>
      </c>
      <c r="N13" s="46" t="s">
        <v>83</v>
      </c>
      <c r="O13" s="29" t="s">
        <v>17</v>
      </c>
    </row>
    <row r="14" spans="1:15" s="19" customFormat="1" ht="18" customHeight="1">
      <c r="A14" s="32" t="s">
        <v>18</v>
      </c>
      <c r="B14" s="82">
        <v>62</v>
      </c>
      <c r="C14" s="83"/>
      <c r="D14" s="33">
        <f t="shared" si="0"/>
        <v>55453</v>
      </c>
      <c r="E14" s="33">
        <v>47237</v>
      </c>
      <c r="F14" s="33">
        <v>8216</v>
      </c>
      <c r="G14" s="33">
        <f t="shared" si="1"/>
        <v>6644</v>
      </c>
      <c r="H14" s="33">
        <f t="shared" si="2"/>
        <v>4184</v>
      </c>
      <c r="I14" s="33">
        <v>4084</v>
      </c>
      <c r="J14" s="33">
        <v>100</v>
      </c>
      <c r="K14" s="33">
        <v>2460</v>
      </c>
      <c r="L14" s="33">
        <v>3314</v>
      </c>
      <c r="M14" s="46" t="s">
        <v>72</v>
      </c>
      <c r="N14" s="46" t="s">
        <v>84</v>
      </c>
      <c r="O14" s="29" t="s">
        <v>18</v>
      </c>
    </row>
    <row r="15" spans="1:15" s="19" customFormat="1" ht="18" customHeight="1">
      <c r="A15" s="32" t="s">
        <v>19</v>
      </c>
      <c r="B15" s="82">
        <v>595</v>
      </c>
      <c r="C15" s="83"/>
      <c r="D15" s="33">
        <f t="shared" si="0"/>
        <v>530294</v>
      </c>
      <c r="E15" s="33">
        <v>43484</v>
      </c>
      <c r="F15" s="33">
        <v>486810</v>
      </c>
      <c r="G15" s="33">
        <f t="shared" si="1"/>
        <v>58155</v>
      </c>
      <c r="H15" s="33">
        <f t="shared" si="2"/>
        <v>21111</v>
      </c>
      <c r="I15" s="33">
        <v>12944</v>
      </c>
      <c r="J15" s="33">
        <v>8167</v>
      </c>
      <c r="K15" s="33">
        <v>37044</v>
      </c>
      <c r="L15" s="33">
        <v>13466</v>
      </c>
      <c r="M15" s="46" t="s">
        <v>73</v>
      </c>
      <c r="N15" s="46" t="s">
        <v>85</v>
      </c>
      <c r="O15" s="29" t="s">
        <v>19</v>
      </c>
    </row>
    <row r="16" spans="1:15" s="19" customFormat="1" ht="18" customHeight="1">
      <c r="A16" s="32" t="s">
        <v>20</v>
      </c>
      <c r="B16" s="82">
        <v>534</v>
      </c>
      <c r="C16" s="83"/>
      <c r="D16" s="33">
        <f t="shared" si="0"/>
        <v>2389648</v>
      </c>
      <c r="E16" s="33">
        <v>1665124</v>
      </c>
      <c r="F16" s="33">
        <v>724524</v>
      </c>
      <c r="G16" s="33">
        <f t="shared" si="1"/>
        <v>235485</v>
      </c>
      <c r="H16" s="33">
        <f t="shared" si="2"/>
        <v>131833</v>
      </c>
      <c r="I16" s="33">
        <v>118730</v>
      </c>
      <c r="J16" s="33">
        <v>13103</v>
      </c>
      <c r="K16" s="33">
        <v>103652</v>
      </c>
      <c r="L16" s="33">
        <v>167235</v>
      </c>
      <c r="M16" s="46" t="s">
        <v>74</v>
      </c>
      <c r="N16" s="46" t="s">
        <v>86</v>
      </c>
      <c r="O16" s="29" t="s">
        <v>20</v>
      </c>
    </row>
    <row r="17" spans="1:15" s="19" customFormat="1" ht="18" customHeight="1">
      <c r="A17" s="32" t="s">
        <v>99</v>
      </c>
      <c r="B17" s="84" t="s">
        <v>100</v>
      </c>
      <c r="C17" s="85"/>
      <c r="D17" s="51" t="s">
        <v>101</v>
      </c>
      <c r="E17" s="51" t="s">
        <v>102</v>
      </c>
      <c r="F17" s="51" t="s">
        <v>157</v>
      </c>
      <c r="G17" s="51" t="s">
        <v>105</v>
      </c>
      <c r="H17" s="51" t="s">
        <v>107</v>
      </c>
      <c r="I17" s="51" t="s">
        <v>108</v>
      </c>
      <c r="J17" s="51" t="s">
        <v>109</v>
      </c>
      <c r="K17" s="51" t="s">
        <v>105</v>
      </c>
      <c r="L17" s="51" t="s">
        <v>105</v>
      </c>
      <c r="M17" s="46" t="s">
        <v>103</v>
      </c>
      <c r="N17" s="46" t="s">
        <v>104</v>
      </c>
      <c r="O17" s="29" t="s">
        <v>98</v>
      </c>
    </row>
    <row r="18" spans="1:15" s="19" customFormat="1" ht="18" customHeight="1">
      <c r="A18" s="32" t="s">
        <v>21</v>
      </c>
      <c r="B18" s="82">
        <v>3431</v>
      </c>
      <c r="C18" s="83"/>
      <c r="D18" s="33">
        <f t="shared" si="0"/>
        <v>859173</v>
      </c>
      <c r="E18" s="33">
        <v>420133</v>
      </c>
      <c r="F18" s="33">
        <v>439040</v>
      </c>
      <c r="G18" s="33">
        <f>SUM(H18,K18)</f>
        <v>135245</v>
      </c>
      <c r="H18" s="33">
        <f t="shared" si="2"/>
        <v>35818</v>
      </c>
      <c r="I18" s="33">
        <v>18617</v>
      </c>
      <c r="J18" s="33">
        <v>17201</v>
      </c>
      <c r="K18" s="33">
        <v>99427</v>
      </c>
      <c r="L18" s="33">
        <v>16978</v>
      </c>
      <c r="M18" s="46" t="s">
        <v>75</v>
      </c>
      <c r="N18" s="46" t="s">
        <v>87</v>
      </c>
      <c r="O18" s="29" t="s">
        <v>21</v>
      </c>
    </row>
    <row r="19" spans="1:15" s="19" customFormat="1" ht="18" customHeight="1">
      <c r="A19" s="32" t="s">
        <v>22</v>
      </c>
      <c r="B19" s="86">
        <v>3055</v>
      </c>
      <c r="C19" s="87"/>
      <c r="D19" s="33">
        <f t="shared" si="0"/>
        <v>366536</v>
      </c>
      <c r="E19" s="33">
        <v>187981</v>
      </c>
      <c r="F19" s="33">
        <v>178555</v>
      </c>
      <c r="G19" s="33">
        <f>SUM(H19,K19)</f>
        <v>41690</v>
      </c>
      <c r="H19" s="33">
        <f t="shared" si="2"/>
        <v>17756</v>
      </c>
      <c r="I19" s="33">
        <v>10995</v>
      </c>
      <c r="J19" s="33">
        <v>6761</v>
      </c>
      <c r="K19" s="33">
        <v>23934</v>
      </c>
      <c r="L19" s="33">
        <v>8112</v>
      </c>
      <c r="M19" s="46" t="s">
        <v>76</v>
      </c>
      <c r="N19" s="46" t="s">
        <v>88</v>
      </c>
      <c r="O19" s="29" t="s">
        <v>22</v>
      </c>
    </row>
    <row r="20" spans="1:15" s="19" customFormat="1" ht="18" customHeight="1">
      <c r="A20" s="73" t="s">
        <v>23</v>
      </c>
      <c r="B20" s="7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7"/>
      <c r="O20" s="78" t="s">
        <v>23</v>
      </c>
    </row>
    <row r="21" spans="1:15" s="19" customFormat="1" ht="18" customHeight="1">
      <c r="A21" s="35" t="s">
        <v>60</v>
      </c>
      <c r="B21" s="51" t="s">
        <v>147</v>
      </c>
      <c r="C21" s="51" t="s">
        <v>150</v>
      </c>
      <c r="D21" s="33">
        <f t="shared" si="0"/>
        <v>157003</v>
      </c>
      <c r="E21" s="33">
        <v>84825</v>
      </c>
      <c r="F21" s="33">
        <v>72178</v>
      </c>
      <c r="G21" s="33">
        <f>SUM(H21,K21)</f>
        <v>5820</v>
      </c>
      <c r="H21" s="33">
        <f>SUM(I21:J21)</f>
        <v>2001</v>
      </c>
      <c r="I21" s="33">
        <v>1482</v>
      </c>
      <c r="J21" s="33">
        <v>519</v>
      </c>
      <c r="K21" s="33">
        <v>3819</v>
      </c>
      <c r="L21" s="33">
        <v>396</v>
      </c>
      <c r="M21" s="46" t="s">
        <v>89</v>
      </c>
      <c r="N21" s="46" t="s">
        <v>94</v>
      </c>
      <c r="O21" s="34" t="s">
        <v>14</v>
      </c>
    </row>
    <row r="22" spans="1:15" s="19" customFormat="1" ht="18" customHeight="1">
      <c r="A22" s="35" t="s">
        <v>59</v>
      </c>
      <c r="B22" s="51" t="s">
        <v>148</v>
      </c>
      <c r="C22" s="51" t="s">
        <v>190</v>
      </c>
      <c r="D22" s="33">
        <f t="shared" si="0"/>
        <v>42341</v>
      </c>
      <c r="E22" s="33">
        <v>16404</v>
      </c>
      <c r="F22" s="33">
        <v>25937</v>
      </c>
      <c r="G22" s="33">
        <f>SUM(H22,K22)</f>
        <v>1182</v>
      </c>
      <c r="H22" s="33">
        <f>SUM(I22:J22)</f>
        <v>51</v>
      </c>
      <c r="I22" s="33">
        <v>42</v>
      </c>
      <c r="J22" s="33">
        <v>9</v>
      </c>
      <c r="K22" s="33">
        <v>1131</v>
      </c>
      <c r="L22" s="33">
        <v>102</v>
      </c>
      <c r="M22" s="46" t="s">
        <v>90</v>
      </c>
      <c r="N22" s="46" t="s">
        <v>95</v>
      </c>
      <c r="O22" s="34" t="s">
        <v>59</v>
      </c>
    </row>
    <row r="23" spans="1:15" s="19" customFormat="1" ht="18" customHeight="1">
      <c r="A23" s="35" t="s">
        <v>58</v>
      </c>
      <c r="B23" s="51" t="s">
        <v>149</v>
      </c>
      <c r="C23" s="51" t="s">
        <v>176</v>
      </c>
      <c r="D23" s="33">
        <f>SUM(E23:F23)</f>
        <v>184425</v>
      </c>
      <c r="E23" s="33">
        <v>91166</v>
      </c>
      <c r="F23" s="33">
        <v>93259</v>
      </c>
      <c r="G23" s="33">
        <f>SUM(H23,K23)</f>
        <v>4048</v>
      </c>
      <c r="H23" s="33">
        <f>SUM(I23:J23)</f>
        <v>91</v>
      </c>
      <c r="I23" s="33">
        <v>78</v>
      </c>
      <c r="J23" s="33">
        <v>13</v>
      </c>
      <c r="K23" s="33">
        <v>3957</v>
      </c>
      <c r="L23" s="33">
        <v>536</v>
      </c>
      <c r="M23" s="46" t="s">
        <v>91</v>
      </c>
      <c r="N23" s="46" t="s">
        <v>189</v>
      </c>
      <c r="O23" s="34" t="s">
        <v>24</v>
      </c>
    </row>
    <row r="24" spans="1:15" s="19" customFormat="1" ht="18" customHeight="1">
      <c r="A24" s="73" t="s">
        <v>57</v>
      </c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7"/>
      <c r="O24" s="78" t="s">
        <v>25</v>
      </c>
    </row>
    <row r="25" spans="1:15" s="19" customFormat="1" ht="18" customHeight="1">
      <c r="A25" s="32" t="s">
        <v>56</v>
      </c>
      <c r="B25" s="82">
        <v>964</v>
      </c>
      <c r="C25" s="83"/>
      <c r="D25" s="33">
        <f>SUM(D11:D13)</f>
        <v>88041</v>
      </c>
      <c r="E25" s="33">
        <v>54845</v>
      </c>
      <c r="F25" s="33">
        <v>33196</v>
      </c>
      <c r="G25" s="33">
        <f>SUM(G11:G13)</f>
        <v>51957</v>
      </c>
      <c r="H25" s="33">
        <f>SUM(H11:H13)</f>
        <v>50217</v>
      </c>
      <c r="I25" s="33">
        <v>22550</v>
      </c>
      <c r="J25" s="33">
        <v>27667</v>
      </c>
      <c r="K25" s="33">
        <v>1740</v>
      </c>
      <c r="L25" s="33">
        <v>15740</v>
      </c>
      <c r="M25" s="46" t="s">
        <v>92</v>
      </c>
      <c r="N25" s="46" t="s">
        <v>96</v>
      </c>
      <c r="O25" s="29" t="s">
        <v>26</v>
      </c>
    </row>
    <row r="26" spans="1:15" s="19" customFormat="1" ht="18" customHeight="1" thickBot="1">
      <c r="A26" s="39" t="s">
        <v>55</v>
      </c>
      <c r="B26" s="88">
        <v>1191</v>
      </c>
      <c r="C26" s="89"/>
      <c r="D26" s="36">
        <v>2941177</v>
      </c>
      <c r="E26" s="36">
        <v>1727349</v>
      </c>
      <c r="F26" s="36">
        <v>1213828</v>
      </c>
      <c r="G26" s="36">
        <f>SUM(G14:G16)</f>
        <v>300284</v>
      </c>
      <c r="H26" s="36">
        <f>SUM(H14:H16)</f>
        <v>157128</v>
      </c>
      <c r="I26" s="36">
        <v>135758</v>
      </c>
      <c r="J26" s="36">
        <v>21370</v>
      </c>
      <c r="K26" s="36">
        <v>143156</v>
      </c>
      <c r="L26" s="36">
        <v>184015</v>
      </c>
      <c r="M26" s="47" t="s">
        <v>93</v>
      </c>
      <c r="N26" s="47" t="s">
        <v>97</v>
      </c>
      <c r="O26" s="37" t="s">
        <v>27</v>
      </c>
    </row>
    <row r="27" spans="1:15" s="16" customFormat="1" ht="13.5" customHeight="1">
      <c r="A27" s="2" t="s">
        <v>173</v>
      </c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" s="16" customFormat="1" ht="13.5" customHeight="1">
      <c r="A28" s="13" t="s">
        <v>161</v>
      </c>
      <c r="B28" s="13"/>
    </row>
    <row r="29" spans="1:2" s="16" customFormat="1" ht="13.5" customHeight="1">
      <c r="A29" s="13" t="s">
        <v>162</v>
      </c>
      <c r="B29" s="13"/>
    </row>
    <row r="30" spans="1:2" s="16" customFormat="1" ht="13.5" customHeight="1">
      <c r="A30" s="13" t="s">
        <v>163</v>
      </c>
      <c r="B30" s="13"/>
    </row>
    <row r="31" spans="1:2" s="16" customFormat="1" ht="13.5" customHeight="1">
      <c r="A31" s="13" t="s">
        <v>164</v>
      </c>
      <c r="B31" s="13"/>
    </row>
    <row r="32" spans="1:2" s="16" customFormat="1" ht="13.5" customHeight="1">
      <c r="A32" s="13" t="s">
        <v>165</v>
      </c>
      <c r="B32" s="14"/>
    </row>
    <row r="33" spans="1:2" s="3" customFormat="1" ht="13.5" customHeight="1">
      <c r="A33" s="13" t="s">
        <v>166</v>
      </c>
      <c r="B33" s="1"/>
    </row>
    <row r="36" spans="3:7" s="3" customFormat="1" ht="13.5">
      <c r="C36" s="4"/>
      <c r="D36" s="4"/>
      <c r="E36" s="4"/>
      <c r="F36" s="4"/>
      <c r="G36" s="5"/>
    </row>
    <row r="37" spans="1:7" ht="13.5">
      <c r="A37" s="3"/>
      <c r="B37" s="3"/>
      <c r="C37" s="5"/>
      <c r="D37" s="6"/>
      <c r="E37" s="6"/>
      <c r="F37" s="6"/>
      <c r="G37" s="7"/>
    </row>
    <row r="38" spans="3:7" ht="13.5">
      <c r="C38" s="9"/>
      <c r="D38" s="10"/>
      <c r="E38" s="11"/>
      <c r="F38" s="11"/>
      <c r="G38" s="7"/>
    </row>
    <row r="39" spans="3:7" ht="13.5">
      <c r="C39" s="9"/>
      <c r="D39" s="10"/>
      <c r="E39" s="11"/>
      <c r="F39" s="11"/>
      <c r="G39" s="7"/>
    </row>
    <row r="40" spans="3:7" ht="13.5">
      <c r="C40" s="12"/>
      <c r="D40" s="10"/>
      <c r="E40" s="11"/>
      <c r="F40" s="11"/>
      <c r="G40" s="7"/>
    </row>
    <row r="41" spans="3:7" ht="13.5">
      <c r="C41" s="12"/>
      <c r="D41" s="10"/>
      <c r="E41" s="10"/>
      <c r="F41" s="10"/>
      <c r="G41" s="7"/>
    </row>
  </sheetData>
  <mergeCells count="25">
    <mergeCell ref="B19:C19"/>
    <mergeCell ref="B25:C25"/>
    <mergeCell ref="B26:C26"/>
    <mergeCell ref="B18:C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B7:C7"/>
    <mergeCell ref="M4:M5"/>
    <mergeCell ref="A3:A5"/>
    <mergeCell ref="B3:C5"/>
    <mergeCell ref="L3:L5"/>
    <mergeCell ref="D4:D5"/>
    <mergeCell ref="E4:E5"/>
    <mergeCell ref="F4:F5"/>
    <mergeCell ref="G4:G5"/>
    <mergeCell ref="K4:K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N21" sqref="N21"/>
    </sheetView>
  </sheetViews>
  <sheetFormatPr defaultColWidth="9.00390625" defaultRowHeight="13.5" customHeight="1"/>
  <cols>
    <col min="1" max="15" width="10.625" style="52" customWidth="1"/>
    <col min="16" max="16384" width="9.00390625" style="52" customWidth="1"/>
  </cols>
  <sheetData>
    <row r="1" ht="13.5" customHeight="1">
      <c r="A1" s="52" t="s">
        <v>175</v>
      </c>
    </row>
    <row r="2" ht="13.5" customHeight="1">
      <c r="A2" s="52" t="s">
        <v>160</v>
      </c>
    </row>
    <row r="3" spans="1:15" ht="13.5" customHeight="1">
      <c r="A3" s="52" t="s">
        <v>28</v>
      </c>
      <c r="B3" s="52" t="s">
        <v>38</v>
      </c>
      <c r="D3" s="52" t="s">
        <v>39</v>
      </c>
      <c r="E3" s="52" t="s">
        <v>40</v>
      </c>
      <c r="F3" s="52" t="s">
        <v>41</v>
      </c>
      <c r="G3" s="52" t="s">
        <v>29</v>
      </c>
      <c r="H3" s="52" t="s">
        <v>42</v>
      </c>
      <c r="I3" s="52" t="s">
        <v>43</v>
      </c>
      <c r="J3" s="52" t="s">
        <v>44</v>
      </c>
      <c r="K3" s="52" t="s">
        <v>30</v>
      </c>
      <c r="L3" s="52" t="s">
        <v>45</v>
      </c>
      <c r="M3" s="52" t="s">
        <v>31</v>
      </c>
      <c r="N3" s="52" t="s">
        <v>32</v>
      </c>
      <c r="O3" s="52" t="s">
        <v>33</v>
      </c>
    </row>
    <row r="4" spans="1:15" ht="13.5" customHeight="1">
      <c r="A4" s="53" t="s">
        <v>34</v>
      </c>
      <c r="B4" s="48"/>
      <c r="C4" s="48">
        <v>65068</v>
      </c>
      <c r="D4" s="48">
        <v>24825745</v>
      </c>
      <c r="E4" s="48">
        <v>12875493</v>
      </c>
      <c r="F4" s="48">
        <v>11950252</v>
      </c>
      <c r="G4" s="48">
        <v>1727929</v>
      </c>
      <c r="H4" s="48">
        <v>1362577</v>
      </c>
      <c r="I4" s="48" t="s">
        <v>177</v>
      </c>
      <c r="J4" s="48">
        <v>602705</v>
      </c>
      <c r="K4" s="48">
        <v>365352</v>
      </c>
      <c r="L4" s="48">
        <v>456992</v>
      </c>
      <c r="M4" s="48" t="s">
        <v>110</v>
      </c>
      <c r="N4" s="48" t="s">
        <v>111</v>
      </c>
      <c r="O4" s="53" t="s">
        <v>34</v>
      </c>
    </row>
    <row r="5" spans="1:15" ht="13.5" customHeight="1">
      <c r="A5" s="53" t="s">
        <v>11</v>
      </c>
      <c r="B5" s="48"/>
      <c r="C5" s="48">
        <v>14958</v>
      </c>
      <c r="D5" s="48">
        <v>1907110</v>
      </c>
      <c r="E5" s="48">
        <v>968989</v>
      </c>
      <c r="F5" s="48">
        <v>938121</v>
      </c>
      <c r="G5" s="48">
        <v>111721</v>
      </c>
      <c r="H5" s="48">
        <v>102828</v>
      </c>
      <c r="I5" s="48">
        <v>6244</v>
      </c>
      <c r="J5" s="48">
        <v>96584</v>
      </c>
      <c r="K5" s="48">
        <v>8893</v>
      </c>
      <c r="L5" s="48">
        <v>21473</v>
      </c>
      <c r="M5" s="48" t="s">
        <v>112</v>
      </c>
      <c r="N5" s="48" t="s">
        <v>113</v>
      </c>
      <c r="O5" s="53" t="s">
        <v>11</v>
      </c>
    </row>
    <row r="6" spans="1:15" ht="13.5" customHeight="1">
      <c r="A6" s="53" t="s">
        <v>12</v>
      </c>
      <c r="B6" s="48"/>
      <c r="C6" s="48">
        <v>24676</v>
      </c>
      <c r="D6" s="48">
        <v>8768881</v>
      </c>
      <c r="E6" s="48">
        <v>4485846</v>
      </c>
      <c r="F6" s="48">
        <v>4283035</v>
      </c>
      <c r="G6" s="48">
        <v>444630</v>
      </c>
      <c r="H6" s="48">
        <v>438064</v>
      </c>
      <c r="I6" s="48">
        <v>173444</v>
      </c>
      <c r="J6" s="48">
        <v>264620</v>
      </c>
      <c r="K6" s="48">
        <v>6566</v>
      </c>
      <c r="L6" s="48">
        <v>105346</v>
      </c>
      <c r="M6" s="48" t="s">
        <v>114</v>
      </c>
      <c r="N6" s="48" t="s">
        <v>115</v>
      </c>
      <c r="O6" s="53" t="s">
        <v>12</v>
      </c>
    </row>
    <row r="7" spans="1:15" ht="13.5" customHeight="1">
      <c r="A7" s="53" t="s">
        <v>13</v>
      </c>
      <c r="B7" s="48"/>
      <c r="C7" s="48">
        <v>11292</v>
      </c>
      <c r="D7" s="48">
        <v>4850137</v>
      </c>
      <c r="E7" s="48">
        <v>2482556</v>
      </c>
      <c r="F7" s="48">
        <v>2367581</v>
      </c>
      <c r="G7" s="48">
        <v>298448</v>
      </c>
      <c r="H7" s="48">
        <v>278267</v>
      </c>
      <c r="I7" s="48">
        <v>171467</v>
      </c>
      <c r="J7" s="48">
        <v>106800</v>
      </c>
      <c r="K7" s="48">
        <v>20181</v>
      </c>
      <c r="L7" s="48">
        <v>41261</v>
      </c>
      <c r="M7" s="48" t="s">
        <v>114</v>
      </c>
      <c r="N7" s="48" t="s">
        <v>116</v>
      </c>
      <c r="O7" s="53" t="s">
        <v>13</v>
      </c>
    </row>
    <row r="8" spans="1:15" ht="13.5" customHeight="1">
      <c r="A8" s="53" t="s">
        <v>14</v>
      </c>
      <c r="B8" s="48"/>
      <c r="C8" s="48">
        <v>5501</v>
      </c>
      <c r="D8" s="48">
        <v>5010472</v>
      </c>
      <c r="E8" s="48">
        <v>2519298</v>
      </c>
      <c r="F8" s="48">
        <v>2491174</v>
      </c>
      <c r="G8" s="48">
        <v>343954</v>
      </c>
      <c r="H8" s="48">
        <v>282499</v>
      </c>
      <c r="I8" s="48">
        <v>220797</v>
      </c>
      <c r="J8" s="48">
        <v>61702</v>
      </c>
      <c r="K8" s="48">
        <v>61455</v>
      </c>
      <c r="L8" s="48">
        <v>64067</v>
      </c>
      <c r="M8" s="48" t="s">
        <v>117</v>
      </c>
      <c r="N8" s="48" t="s">
        <v>118</v>
      </c>
      <c r="O8" s="53" t="s">
        <v>14</v>
      </c>
    </row>
    <row r="9" spans="1:15" ht="13.5" customHeight="1">
      <c r="A9" s="53" t="s">
        <v>15</v>
      </c>
      <c r="B9" s="48"/>
      <c r="C9" s="48">
        <v>70</v>
      </c>
      <c r="D9" s="48">
        <v>4773</v>
      </c>
      <c r="E9" s="48">
        <v>3029</v>
      </c>
      <c r="F9" s="48">
        <v>1744</v>
      </c>
      <c r="G9" s="48">
        <v>3893</v>
      </c>
      <c r="H9" s="48">
        <v>3547</v>
      </c>
      <c r="I9" s="48">
        <v>1979</v>
      </c>
      <c r="J9" s="48">
        <v>1568</v>
      </c>
      <c r="K9" s="48">
        <v>346</v>
      </c>
      <c r="L9" s="48">
        <v>2004</v>
      </c>
      <c r="M9" s="48" t="s">
        <v>119</v>
      </c>
      <c r="N9" s="48" t="s">
        <v>111</v>
      </c>
      <c r="O9" s="53" t="s">
        <v>15</v>
      </c>
    </row>
    <row r="10" spans="1:15" ht="13.5" customHeight="1">
      <c r="A10" s="53" t="s">
        <v>16</v>
      </c>
      <c r="B10" s="48"/>
      <c r="C10" s="48">
        <v>107</v>
      </c>
      <c r="D10" s="48">
        <v>7842</v>
      </c>
      <c r="E10" s="48">
        <v>4309</v>
      </c>
      <c r="F10" s="48">
        <v>3533</v>
      </c>
      <c r="G10" s="48">
        <v>5179</v>
      </c>
      <c r="H10" s="48">
        <v>4884</v>
      </c>
      <c r="I10" s="48">
        <v>2243</v>
      </c>
      <c r="J10" s="48">
        <v>2641</v>
      </c>
      <c r="K10" s="48">
        <v>295</v>
      </c>
      <c r="L10" s="48">
        <v>2234</v>
      </c>
      <c r="M10" s="48" t="s">
        <v>120</v>
      </c>
      <c r="N10" s="48" t="s">
        <v>121</v>
      </c>
      <c r="O10" s="53" t="s">
        <v>16</v>
      </c>
    </row>
    <row r="11" spans="1:15" ht="13.5" customHeight="1">
      <c r="A11" s="53" t="s">
        <v>17</v>
      </c>
      <c r="B11" s="48"/>
      <c r="C11" s="48">
        <v>787</v>
      </c>
      <c r="D11" s="48">
        <v>75426</v>
      </c>
      <c r="E11" s="48">
        <v>47507</v>
      </c>
      <c r="F11" s="48">
        <v>27919</v>
      </c>
      <c r="G11" s="48">
        <v>42885</v>
      </c>
      <c r="H11" s="48">
        <v>41786</v>
      </c>
      <c r="I11" s="48">
        <v>18328</v>
      </c>
      <c r="J11" s="48">
        <v>23458</v>
      </c>
      <c r="K11" s="48">
        <v>1099</v>
      </c>
      <c r="L11" s="48">
        <v>11502</v>
      </c>
      <c r="M11" s="48" t="s">
        <v>122</v>
      </c>
      <c r="N11" s="48" t="s">
        <v>123</v>
      </c>
      <c r="O11" s="53" t="s">
        <v>17</v>
      </c>
    </row>
    <row r="12" spans="1:15" ht="13.5" customHeight="1">
      <c r="A12" s="53" t="s">
        <v>18</v>
      </c>
      <c r="B12" s="48"/>
      <c r="C12" s="48">
        <v>62</v>
      </c>
      <c r="D12" s="48">
        <v>55453</v>
      </c>
      <c r="E12" s="48">
        <v>47237</v>
      </c>
      <c r="F12" s="48">
        <v>8216</v>
      </c>
      <c r="G12" s="48">
        <v>6644</v>
      </c>
      <c r="H12" s="48">
        <v>4184</v>
      </c>
      <c r="I12" s="48">
        <v>4084</v>
      </c>
      <c r="J12" s="48">
        <v>100</v>
      </c>
      <c r="K12" s="48">
        <v>2460</v>
      </c>
      <c r="L12" s="48">
        <v>3314</v>
      </c>
      <c r="M12" s="48" t="s">
        <v>124</v>
      </c>
      <c r="N12" s="48" t="s">
        <v>125</v>
      </c>
      <c r="O12" s="53" t="s">
        <v>18</v>
      </c>
    </row>
    <row r="13" spans="1:15" ht="13.5" customHeight="1">
      <c r="A13" s="53" t="s">
        <v>19</v>
      </c>
      <c r="B13" s="48"/>
      <c r="C13" s="48">
        <v>595</v>
      </c>
      <c r="D13" s="48">
        <v>530294</v>
      </c>
      <c r="E13" s="48">
        <v>43484</v>
      </c>
      <c r="F13" s="48">
        <v>486810</v>
      </c>
      <c r="G13" s="48">
        <v>58155</v>
      </c>
      <c r="H13" s="48">
        <v>21111</v>
      </c>
      <c r="I13" s="48">
        <v>12944</v>
      </c>
      <c r="J13" s="48">
        <v>8167</v>
      </c>
      <c r="K13" s="48">
        <v>37044</v>
      </c>
      <c r="L13" s="48">
        <v>13466</v>
      </c>
      <c r="M13" s="48" t="s">
        <v>126</v>
      </c>
      <c r="N13" s="48" t="s">
        <v>127</v>
      </c>
      <c r="O13" s="53" t="s">
        <v>19</v>
      </c>
    </row>
    <row r="14" spans="1:15" ht="13.5" customHeight="1">
      <c r="A14" s="53" t="s">
        <v>20</v>
      </c>
      <c r="B14" s="48"/>
      <c r="C14" s="48">
        <v>534</v>
      </c>
      <c r="D14" s="48">
        <v>2389648</v>
      </c>
      <c r="E14" s="48">
        <v>1665124</v>
      </c>
      <c r="F14" s="48">
        <v>724524</v>
      </c>
      <c r="G14" s="48">
        <v>235485</v>
      </c>
      <c r="H14" s="48">
        <v>131833</v>
      </c>
      <c r="I14" s="48">
        <v>118730</v>
      </c>
      <c r="J14" s="48">
        <v>13103</v>
      </c>
      <c r="K14" s="48">
        <v>103652</v>
      </c>
      <c r="L14" s="48">
        <v>167235</v>
      </c>
      <c r="M14" s="48" t="s">
        <v>128</v>
      </c>
      <c r="N14" s="48" t="s">
        <v>129</v>
      </c>
      <c r="O14" s="53" t="s">
        <v>20</v>
      </c>
    </row>
    <row r="15" spans="1:15" ht="13.5" customHeight="1">
      <c r="A15" s="53" t="s">
        <v>106</v>
      </c>
      <c r="B15" s="48"/>
      <c r="C15" s="48" t="s">
        <v>130</v>
      </c>
      <c r="D15" s="48" t="s">
        <v>153</v>
      </c>
      <c r="E15" s="48" t="s">
        <v>158</v>
      </c>
      <c r="F15" s="48" t="s">
        <v>159</v>
      </c>
      <c r="G15" s="48" t="s">
        <v>131</v>
      </c>
      <c r="H15" s="48" t="s">
        <v>154</v>
      </c>
      <c r="I15" s="48" t="s">
        <v>155</v>
      </c>
      <c r="J15" s="48" t="s">
        <v>156</v>
      </c>
      <c r="K15" s="48" t="s">
        <v>131</v>
      </c>
      <c r="L15" s="48" t="s">
        <v>131</v>
      </c>
      <c r="M15" s="48" t="s">
        <v>132</v>
      </c>
      <c r="N15" s="48" t="s">
        <v>133</v>
      </c>
      <c r="O15" s="53" t="s">
        <v>106</v>
      </c>
    </row>
    <row r="16" spans="1:15" ht="13.5" customHeight="1">
      <c r="A16" s="53" t="s">
        <v>21</v>
      </c>
      <c r="B16" s="48"/>
      <c r="C16" s="48">
        <v>3431</v>
      </c>
      <c r="D16" s="48">
        <v>859173</v>
      </c>
      <c r="E16" s="48">
        <v>420133</v>
      </c>
      <c r="F16" s="48">
        <v>439040</v>
      </c>
      <c r="G16" s="48">
        <v>135245</v>
      </c>
      <c r="H16" s="48">
        <v>35818</v>
      </c>
      <c r="I16" s="48">
        <v>18617</v>
      </c>
      <c r="J16" s="48">
        <v>17201</v>
      </c>
      <c r="K16" s="48">
        <v>99427</v>
      </c>
      <c r="L16" s="48">
        <v>16978</v>
      </c>
      <c r="M16" s="48" t="s">
        <v>134</v>
      </c>
      <c r="N16" s="48" t="s">
        <v>135</v>
      </c>
      <c r="O16" s="53" t="s">
        <v>21</v>
      </c>
    </row>
    <row r="17" spans="1:15" ht="13.5" customHeight="1">
      <c r="A17" s="53" t="s">
        <v>46</v>
      </c>
      <c r="B17" s="48"/>
      <c r="C17" s="48">
        <v>3055</v>
      </c>
      <c r="D17" s="48">
        <v>366536</v>
      </c>
      <c r="E17" s="48">
        <v>187981</v>
      </c>
      <c r="F17" s="48">
        <v>178555</v>
      </c>
      <c r="G17" s="48">
        <v>41690</v>
      </c>
      <c r="H17" s="48">
        <v>17756</v>
      </c>
      <c r="I17" s="48">
        <v>10995</v>
      </c>
      <c r="J17" s="48">
        <v>6761</v>
      </c>
      <c r="K17" s="48">
        <v>23934</v>
      </c>
      <c r="L17" s="48">
        <v>8112</v>
      </c>
      <c r="M17" s="48" t="s">
        <v>136</v>
      </c>
      <c r="N17" s="48" t="s">
        <v>137</v>
      </c>
      <c r="O17" s="53" t="s">
        <v>22</v>
      </c>
    </row>
    <row r="18" spans="1:15" ht="13.5" customHeight="1">
      <c r="A18" s="53" t="s">
        <v>47</v>
      </c>
      <c r="B18" s="48" t="s">
        <v>147</v>
      </c>
      <c r="C18" s="48" t="s">
        <v>150</v>
      </c>
      <c r="D18" s="48">
        <v>157003</v>
      </c>
      <c r="E18" s="48">
        <v>84825</v>
      </c>
      <c r="F18" s="48">
        <v>72178</v>
      </c>
      <c r="G18" s="48" t="s">
        <v>178</v>
      </c>
      <c r="H18" s="48" t="s">
        <v>179</v>
      </c>
      <c r="I18" s="48">
        <v>1482</v>
      </c>
      <c r="J18" s="48">
        <v>519</v>
      </c>
      <c r="K18" s="48">
        <v>3819</v>
      </c>
      <c r="L18" s="48">
        <v>396</v>
      </c>
      <c r="M18" s="48" t="s">
        <v>138</v>
      </c>
      <c r="N18" s="48" t="s">
        <v>139</v>
      </c>
      <c r="O18" s="53" t="s">
        <v>50</v>
      </c>
    </row>
    <row r="19" spans="1:15" ht="13.5" customHeight="1">
      <c r="A19" s="53" t="s">
        <v>48</v>
      </c>
      <c r="B19" s="48" t="s">
        <v>148</v>
      </c>
      <c r="C19" s="48" t="s">
        <v>151</v>
      </c>
      <c r="D19" s="48">
        <v>42341</v>
      </c>
      <c r="E19" s="48">
        <v>16404</v>
      </c>
      <c r="F19" s="48">
        <v>25937</v>
      </c>
      <c r="G19" s="48" t="s">
        <v>180</v>
      </c>
      <c r="H19" s="48" t="s">
        <v>181</v>
      </c>
      <c r="I19" s="48">
        <v>42</v>
      </c>
      <c r="J19" s="48">
        <v>9</v>
      </c>
      <c r="K19" s="48">
        <v>1131</v>
      </c>
      <c r="L19" s="48">
        <v>102</v>
      </c>
      <c r="M19" s="48" t="s">
        <v>140</v>
      </c>
      <c r="N19" s="48" t="s">
        <v>141</v>
      </c>
      <c r="O19" s="53" t="s">
        <v>48</v>
      </c>
    </row>
    <row r="20" spans="1:15" ht="13.5" customHeight="1">
      <c r="A20" s="53" t="s">
        <v>49</v>
      </c>
      <c r="B20" s="48" t="s">
        <v>149</v>
      </c>
      <c r="C20" s="48" t="s">
        <v>152</v>
      </c>
      <c r="D20" s="48">
        <v>185225</v>
      </c>
      <c r="E20" s="48" t="s">
        <v>187</v>
      </c>
      <c r="F20" s="48">
        <v>93259</v>
      </c>
      <c r="G20" s="48" t="s">
        <v>182</v>
      </c>
      <c r="H20" s="48" t="s">
        <v>183</v>
      </c>
      <c r="I20" s="48">
        <v>78</v>
      </c>
      <c r="J20" s="48">
        <v>13</v>
      </c>
      <c r="K20" s="48">
        <v>3957</v>
      </c>
      <c r="L20" s="48">
        <v>536</v>
      </c>
      <c r="M20" s="48" t="s">
        <v>142</v>
      </c>
      <c r="N20" s="48" t="s">
        <v>188</v>
      </c>
      <c r="O20" s="53" t="s">
        <v>49</v>
      </c>
    </row>
    <row r="21" spans="1:15" ht="13.5" customHeight="1">
      <c r="A21" s="53" t="s">
        <v>51</v>
      </c>
      <c r="B21" s="48"/>
      <c r="C21" s="48">
        <v>964</v>
      </c>
      <c r="D21" s="48">
        <v>88041</v>
      </c>
      <c r="E21" s="48">
        <v>54845</v>
      </c>
      <c r="F21" s="48">
        <v>33196</v>
      </c>
      <c r="G21" s="48">
        <v>51957</v>
      </c>
      <c r="H21" s="48">
        <v>50217</v>
      </c>
      <c r="I21" s="48">
        <v>22550</v>
      </c>
      <c r="J21" s="48">
        <v>27667</v>
      </c>
      <c r="K21" s="48">
        <v>1740</v>
      </c>
      <c r="L21" s="48">
        <v>15740</v>
      </c>
      <c r="M21" s="48" t="s">
        <v>143</v>
      </c>
      <c r="N21" s="48" t="s">
        <v>144</v>
      </c>
      <c r="O21" s="53" t="s">
        <v>54</v>
      </c>
    </row>
    <row r="22" spans="1:15" ht="13.5" customHeight="1">
      <c r="A22" s="53" t="s">
        <v>52</v>
      </c>
      <c r="B22" s="48"/>
      <c r="C22" s="48">
        <v>1191</v>
      </c>
      <c r="D22" s="48" t="s">
        <v>184</v>
      </c>
      <c r="E22" s="48" t="s">
        <v>185</v>
      </c>
      <c r="F22" s="48" t="s">
        <v>186</v>
      </c>
      <c r="G22" s="48">
        <v>300284</v>
      </c>
      <c r="H22" s="48">
        <v>157128</v>
      </c>
      <c r="I22" s="48">
        <v>135758</v>
      </c>
      <c r="J22" s="48">
        <v>21370</v>
      </c>
      <c r="K22" s="48">
        <v>143156</v>
      </c>
      <c r="L22" s="48">
        <v>184015</v>
      </c>
      <c r="M22" s="48" t="s">
        <v>145</v>
      </c>
      <c r="N22" s="48" t="s">
        <v>146</v>
      </c>
      <c r="O22" s="53" t="s">
        <v>53</v>
      </c>
    </row>
    <row r="23" spans="1:15" ht="13.5" customHeight="1">
      <c r="A23" s="53" t="s">
        <v>174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9"/>
      <c r="N23" s="49"/>
      <c r="O23" s="53"/>
    </row>
    <row r="24" spans="1:15" ht="13.5" customHeight="1">
      <c r="A24" s="54" t="s">
        <v>167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0"/>
      <c r="N24" s="50"/>
      <c r="O24" s="54"/>
    </row>
    <row r="25" spans="1:15" ht="13.5" customHeight="1">
      <c r="A25" s="54" t="s">
        <v>168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3.5" customHeight="1">
      <c r="A26" s="54" t="s">
        <v>169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3.5" customHeight="1">
      <c r="A27" s="54" t="s">
        <v>170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3.5" customHeight="1">
      <c r="A28" s="54" t="s">
        <v>171</v>
      </c>
      <c r="B28" s="55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ht="13.5" customHeight="1">
      <c r="A29" s="54" t="s">
        <v>172</v>
      </c>
    </row>
  </sheetData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2000-07-26T00:57:42Z</cp:lastPrinted>
  <dcterms:created xsi:type="dcterms:W3CDTF">2000-04-13T08:11:25Z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