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公開" sheetId="1" r:id="rId1"/>
  </sheets>
  <definedNames>
    <definedName name="_xlnm.Print_Area" localSheetId="0">'公開'!$A$1:$W$42</definedName>
  </definedNames>
  <calcPr fullCalcOnLoad="1"/>
</workbook>
</file>

<file path=xl/sharedStrings.xml><?xml version="1.0" encoding="utf-8"?>
<sst xmlns="http://schemas.openxmlformats.org/spreadsheetml/2006/main" count="103" uniqueCount="63">
  <si>
    <t>国立大学</t>
  </si>
  <si>
    <t>B</t>
  </si>
  <si>
    <t>C</t>
  </si>
  <si>
    <t>D</t>
  </si>
  <si>
    <t>計</t>
  </si>
  <si>
    <t>公立大学</t>
  </si>
  <si>
    <t>私立大学</t>
  </si>
  <si>
    <t>B</t>
  </si>
  <si>
    <t>C</t>
  </si>
  <si>
    <t>D</t>
  </si>
  <si>
    <t>合計</t>
  </si>
  <si>
    <t>学外者の図書館の利用について</t>
  </si>
  <si>
    <t>認めている</t>
  </si>
  <si>
    <t>うち時間外も認めている</t>
  </si>
  <si>
    <t>認めていない</t>
  </si>
  <si>
    <t>他大学の学生</t>
  </si>
  <si>
    <t>他大学の研究者</t>
  </si>
  <si>
    <t>大学以外の研究者</t>
  </si>
  <si>
    <t>その他</t>
  </si>
  <si>
    <t>大学数</t>
  </si>
  <si>
    <t>利用者数</t>
  </si>
  <si>
    <t>利用を認める場合の条件</t>
  </si>
  <si>
    <t>所属する大学の図書館の紹介</t>
  </si>
  <si>
    <t>左以外の図書館の紹介</t>
  </si>
  <si>
    <t>研究者の紹介</t>
  </si>
  <si>
    <t>身分証明書等の提示</t>
  </si>
  <si>
    <t>利用の範囲</t>
  </si>
  <si>
    <t>情報検索</t>
  </si>
  <si>
    <t>館内閲覧</t>
  </si>
  <si>
    <t>館外貸出</t>
  </si>
  <si>
    <t>参考調査</t>
  </si>
  <si>
    <t>区　　分</t>
  </si>
  <si>
    <t>Section</t>
  </si>
  <si>
    <t>National univ.</t>
  </si>
  <si>
    <t>Ａ</t>
  </si>
  <si>
    <t>Total</t>
  </si>
  <si>
    <t>構成比(%)</t>
  </si>
  <si>
    <t>Local public univ.</t>
  </si>
  <si>
    <t>Private univ.</t>
  </si>
  <si>
    <t>Ａ</t>
  </si>
  <si>
    <t>Grand total</t>
  </si>
  <si>
    <t>9.　図書館の公開　SERVICES TO PUBLIC</t>
  </si>
  <si>
    <t>Services to public</t>
  </si>
  <si>
    <t>Available</t>
  </si>
  <si>
    <t>Not available</t>
  </si>
  <si>
    <t>Students of other univ.</t>
  </si>
  <si>
    <t>Academic staff of other univ.</t>
  </si>
  <si>
    <t>Researchers except academic staff</t>
  </si>
  <si>
    <t>Others</t>
  </si>
  <si>
    <t>Conditions for use</t>
  </si>
  <si>
    <t>複写サービス</t>
  </si>
  <si>
    <t>Information retrieval</t>
  </si>
  <si>
    <t>Reading</t>
  </si>
  <si>
    <t>Lending</t>
  </si>
  <si>
    <t>Photocopying</t>
  </si>
  <si>
    <t>Reference</t>
  </si>
  <si>
    <t>Kinds of services available</t>
  </si>
  <si>
    <t>大学</t>
  </si>
  <si>
    <t>人</t>
  </si>
  <si>
    <t>（平成15年度）</t>
  </si>
  <si>
    <t>※平成16年4月以降サービスを開始している大学を除き、国立大学87、公立大学74、私立大学525、合計686大学で算定している。</t>
  </si>
  <si>
    <t>　　　　　　　　　利 用 を 認 め て い る       範 囲 及 び 利 用 者 数</t>
  </si>
  <si>
    <t>　　　　　　　　　　　　Kinds and number      　　　　　　 of users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</si>
</sst>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179" fontId="4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center" vertical="top"/>
    </xf>
    <xf numFmtId="179" fontId="4" fillId="0" borderId="12" xfId="0" applyNumberFormat="1" applyFont="1" applyFill="1" applyBorder="1" applyAlignment="1">
      <alignment/>
    </xf>
    <xf numFmtId="56" fontId="5" fillId="0" borderId="0" xfId="0" applyNumberFormat="1" applyFont="1" applyFill="1" applyAlignment="1">
      <alignment/>
    </xf>
    <xf numFmtId="5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distributed"/>
    </xf>
    <xf numFmtId="176" fontId="3" fillId="0" borderId="5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top" shrinkToFit="1"/>
    </xf>
    <xf numFmtId="178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/>
    </xf>
    <xf numFmtId="176" fontId="4" fillId="0" borderId="5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56" fontId="3" fillId="0" borderId="0" xfId="0" applyNumberFormat="1" applyFont="1" applyFill="1" applyAlignment="1">
      <alignment horizontal="left" wrapTex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 horizontal="left" wrapText="1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75" zoomScaleNormal="75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14.125" style="30" customWidth="1"/>
    <col min="2" max="4" width="13.00390625" style="30" customWidth="1"/>
    <col min="5" max="12" width="8.625" style="30" customWidth="1"/>
    <col min="13" max="13" width="12.625" style="30" customWidth="1"/>
    <col min="14" max="17" width="11.125" style="30" customWidth="1"/>
    <col min="18" max="23" width="13.00390625" style="30" customWidth="1"/>
    <col min="24" max="16384" width="9.00390625" style="30" customWidth="1"/>
  </cols>
  <sheetData>
    <row r="1" spans="1:14" s="28" customFormat="1" ht="14.25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8" customFormat="1" ht="28.5" customHeight="1">
      <c r="A2" s="55" t="s">
        <v>60</v>
      </c>
      <c r="B2" s="55"/>
      <c r="C2" s="55"/>
      <c r="D2" s="55"/>
      <c r="E2" s="55"/>
      <c r="F2" s="55"/>
      <c r="G2" s="55"/>
      <c r="H2" s="55"/>
      <c r="I2" s="51"/>
      <c r="J2" s="51"/>
      <c r="K2" s="29"/>
      <c r="L2" s="29"/>
      <c r="M2" s="29"/>
      <c r="N2" s="29"/>
    </row>
    <row r="3" ht="14.25" thickBot="1">
      <c r="W3" s="47" t="s">
        <v>59</v>
      </c>
    </row>
    <row r="4" spans="1:23" s="31" customFormat="1" ht="19.5" customHeight="1">
      <c r="A4" s="78" t="s">
        <v>31</v>
      </c>
      <c r="B4" s="76" t="s">
        <v>11</v>
      </c>
      <c r="C4" s="76"/>
      <c r="D4" s="76"/>
      <c r="E4" s="80" t="s">
        <v>61</v>
      </c>
      <c r="F4" s="52"/>
      <c r="G4" s="52"/>
      <c r="H4" s="52"/>
      <c r="I4" s="52"/>
      <c r="J4" s="52"/>
      <c r="K4" s="52"/>
      <c r="L4" s="53"/>
      <c r="M4" s="56" t="s">
        <v>21</v>
      </c>
      <c r="N4" s="57"/>
      <c r="O4" s="57"/>
      <c r="P4" s="57"/>
      <c r="Q4" s="66"/>
      <c r="R4" s="56" t="s">
        <v>26</v>
      </c>
      <c r="S4" s="57"/>
      <c r="T4" s="57"/>
      <c r="U4" s="57"/>
      <c r="V4" s="57"/>
      <c r="W4" s="58"/>
    </row>
    <row r="5" spans="1:23" s="31" customFormat="1" ht="19.5" customHeight="1">
      <c r="A5" s="79"/>
      <c r="B5" s="73" t="s">
        <v>42</v>
      </c>
      <c r="C5" s="73"/>
      <c r="D5" s="73"/>
      <c r="E5" s="54" t="s">
        <v>62</v>
      </c>
      <c r="F5" s="81"/>
      <c r="G5" s="81"/>
      <c r="H5" s="81"/>
      <c r="I5" s="81"/>
      <c r="J5" s="81"/>
      <c r="K5" s="81"/>
      <c r="L5" s="82"/>
      <c r="M5" s="59" t="s">
        <v>49</v>
      </c>
      <c r="N5" s="60"/>
      <c r="O5" s="60"/>
      <c r="P5" s="60"/>
      <c r="Q5" s="67"/>
      <c r="R5" s="59" t="s">
        <v>56</v>
      </c>
      <c r="S5" s="60"/>
      <c r="T5" s="60"/>
      <c r="U5" s="60"/>
      <c r="V5" s="60"/>
      <c r="W5" s="61"/>
    </row>
    <row r="6" spans="1:23" s="31" customFormat="1" ht="19.5" customHeight="1">
      <c r="A6" s="79"/>
      <c r="B6" s="11" t="s">
        <v>12</v>
      </c>
      <c r="C6" s="77" t="s">
        <v>13</v>
      </c>
      <c r="D6" s="11" t="s">
        <v>14</v>
      </c>
      <c r="E6" s="70" t="s">
        <v>15</v>
      </c>
      <c r="F6" s="71"/>
      <c r="G6" s="71" t="s">
        <v>16</v>
      </c>
      <c r="H6" s="71"/>
      <c r="I6" s="70" t="s">
        <v>17</v>
      </c>
      <c r="J6" s="71"/>
      <c r="K6" s="70" t="s">
        <v>18</v>
      </c>
      <c r="L6" s="71"/>
      <c r="M6" s="68" t="s">
        <v>22</v>
      </c>
      <c r="N6" s="68" t="s">
        <v>23</v>
      </c>
      <c r="O6" s="68" t="s">
        <v>24</v>
      </c>
      <c r="P6" s="68" t="s">
        <v>25</v>
      </c>
      <c r="Q6" s="68" t="s">
        <v>18</v>
      </c>
      <c r="R6" s="9" t="s">
        <v>27</v>
      </c>
      <c r="S6" s="9" t="s">
        <v>28</v>
      </c>
      <c r="T6" s="9" t="s">
        <v>29</v>
      </c>
      <c r="U6" s="7" t="s">
        <v>50</v>
      </c>
      <c r="V6" s="7" t="s">
        <v>30</v>
      </c>
      <c r="W6" s="12" t="s">
        <v>18</v>
      </c>
    </row>
    <row r="7" spans="1:23" s="31" customFormat="1" ht="28.5" customHeight="1">
      <c r="A7" s="74" t="s">
        <v>32</v>
      </c>
      <c r="B7" s="69" t="s">
        <v>43</v>
      </c>
      <c r="C7" s="77"/>
      <c r="D7" s="69" t="s">
        <v>44</v>
      </c>
      <c r="E7" s="72" t="s">
        <v>45</v>
      </c>
      <c r="F7" s="69"/>
      <c r="G7" s="69" t="s">
        <v>46</v>
      </c>
      <c r="H7" s="69"/>
      <c r="I7" s="72" t="s">
        <v>47</v>
      </c>
      <c r="J7" s="69"/>
      <c r="K7" s="67" t="s">
        <v>48</v>
      </c>
      <c r="L7" s="73"/>
      <c r="M7" s="62"/>
      <c r="N7" s="62"/>
      <c r="O7" s="62"/>
      <c r="P7" s="62"/>
      <c r="Q7" s="62"/>
      <c r="R7" s="62" t="s">
        <v>51</v>
      </c>
      <c r="S7" s="62" t="s">
        <v>52</v>
      </c>
      <c r="T7" s="62" t="s">
        <v>53</v>
      </c>
      <c r="U7" s="62" t="s">
        <v>54</v>
      </c>
      <c r="V7" s="62" t="s">
        <v>55</v>
      </c>
      <c r="W7" s="64" t="s">
        <v>48</v>
      </c>
    </row>
    <row r="8" spans="1:23" s="31" customFormat="1" ht="19.5" customHeight="1">
      <c r="A8" s="75"/>
      <c r="B8" s="77"/>
      <c r="C8" s="77"/>
      <c r="D8" s="77"/>
      <c r="E8" s="10" t="s">
        <v>19</v>
      </c>
      <c r="F8" s="8" t="s">
        <v>20</v>
      </c>
      <c r="G8" s="8" t="s">
        <v>19</v>
      </c>
      <c r="H8" s="8" t="s">
        <v>20</v>
      </c>
      <c r="I8" s="10" t="s">
        <v>19</v>
      </c>
      <c r="J8" s="8" t="s">
        <v>20</v>
      </c>
      <c r="K8" s="10" t="s">
        <v>19</v>
      </c>
      <c r="L8" s="8" t="s">
        <v>20</v>
      </c>
      <c r="M8" s="69"/>
      <c r="N8" s="69"/>
      <c r="O8" s="69"/>
      <c r="P8" s="69"/>
      <c r="Q8" s="69"/>
      <c r="R8" s="63"/>
      <c r="S8" s="63"/>
      <c r="T8" s="63"/>
      <c r="U8" s="63"/>
      <c r="V8" s="63"/>
      <c r="W8" s="65"/>
    </row>
    <row r="9" spans="1:23" s="34" customFormat="1" ht="19.5" customHeight="1">
      <c r="A9" s="32"/>
      <c r="B9" s="1" t="s">
        <v>57</v>
      </c>
      <c r="C9" s="1" t="s">
        <v>57</v>
      </c>
      <c r="D9" s="1" t="s">
        <v>57</v>
      </c>
      <c r="E9" s="1" t="s">
        <v>57</v>
      </c>
      <c r="F9" s="1" t="s">
        <v>58</v>
      </c>
      <c r="G9" s="22" t="s">
        <v>57</v>
      </c>
      <c r="H9" s="1" t="s">
        <v>58</v>
      </c>
      <c r="I9" s="1" t="s">
        <v>57</v>
      </c>
      <c r="J9" s="1" t="s">
        <v>58</v>
      </c>
      <c r="K9" s="1" t="s">
        <v>57</v>
      </c>
      <c r="L9" s="1" t="s">
        <v>58</v>
      </c>
      <c r="M9" s="22" t="s">
        <v>57</v>
      </c>
      <c r="N9" s="1" t="s">
        <v>57</v>
      </c>
      <c r="O9" s="22" t="s">
        <v>57</v>
      </c>
      <c r="P9" s="22" t="s">
        <v>57</v>
      </c>
      <c r="Q9" s="22" t="s">
        <v>57</v>
      </c>
      <c r="R9" s="22" t="s">
        <v>57</v>
      </c>
      <c r="S9" s="22" t="s">
        <v>57</v>
      </c>
      <c r="T9" s="22" t="s">
        <v>57</v>
      </c>
      <c r="U9" s="1" t="s">
        <v>57</v>
      </c>
      <c r="V9" s="22" t="s">
        <v>57</v>
      </c>
      <c r="W9" s="33" t="s">
        <v>57</v>
      </c>
    </row>
    <row r="10" spans="1:23" ht="19.5" customHeight="1">
      <c r="A10" s="35" t="s">
        <v>0</v>
      </c>
      <c r="B10" s="2"/>
      <c r="C10" s="2"/>
      <c r="D10" s="2"/>
      <c r="E10" s="2"/>
      <c r="F10" s="2"/>
      <c r="G10" s="23"/>
      <c r="H10" s="2"/>
      <c r="I10" s="2"/>
      <c r="J10" s="2"/>
      <c r="K10" s="2"/>
      <c r="L10" s="2"/>
      <c r="M10" s="23"/>
      <c r="N10" s="2"/>
      <c r="O10" s="36"/>
      <c r="P10" s="36"/>
      <c r="Q10" s="36"/>
      <c r="R10" s="36"/>
      <c r="S10" s="36"/>
      <c r="T10" s="36"/>
      <c r="U10" s="37"/>
      <c r="V10" s="36"/>
      <c r="W10" s="38"/>
    </row>
    <row r="11" spans="1:23" ht="19.5" customHeight="1">
      <c r="A11" s="46" t="s">
        <v>33</v>
      </c>
      <c r="B11" s="3"/>
      <c r="C11" s="3"/>
      <c r="D11" s="3"/>
      <c r="E11" s="3"/>
      <c r="F11" s="3"/>
      <c r="G11" s="24"/>
      <c r="H11" s="3"/>
      <c r="I11" s="3"/>
      <c r="J11" s="3"/>
      <c r="K11" s="3"/>
      <c r="L11" s="3"/>
      <c r="M11" s="24"/>
      <c r="N11" s="3"/>
      <c r="O11" s="36"/>
      <c r="P11" s="36"/>
      <c r="Q11" s="36"/>
      <c r="R11" s="36"/>
      <c r="S11" s="36"/>
      <c r="T11" s="36"/>
      <c r="U11" s="37"/>
      <c r="V11" s="36"/>
      <c r="W11" s="38"/>
    </row>
    <row r="12" spans="1:23" ht="19.5" customHeight="1">
      <c r="A12" s="40" t="s">
        <v>34</v>
      </c>
      <c r="B12" s="48">
        <v>16</v>
      </c>
      <c r="C12" s="48">
        <v>16</v>
      </c>
      <c r="D12" s="48">
        <v>0</v>
      </c>
      <c r="E12" s="48">
        <v>16</v>
      </c>
      <c r="F12" s="48">
        <v>66488</v>
      </c>
      <c r="G12" s="48">
        <v>16</v>
      </c>
      <c r="H12" s="48">
        <v>17917</v>
      </c>
      <c r="I12" s="49">
        <v>16</v>
      </c>
      <c r="J12" s="48">
        <v>11802</v>
      </c>
      <c r="K12" s="48">
        <v>16</v>
      </c>
      <c r="L12" s="48">
        <v>130246</v>
      </c>
      <c r="M12" s="48">
        <v>8</v>
      </c>
      <c r="N12" s="48">
        <v>5</v>
      </c>
      <c r="O12" s="48">
        <v>5</v>
      </c>
      <c r="P12" s="48">
        <v>13</v>
      </c>
      <c r="Q12" s="49">
        <v>9</v>
      </c>
      <c r="R12" s="48">
        <v>15</v>
      </c>
      <c r="S12" s="48">
        <v>16</v>
      </c>
      <c r="T12" s="48">
        <v>11</v>
      </c>
      <c r="U12" s="48">
        <v>16</v>
      </c>
      <c r="V12" s="48">
        <v>14</v>
      </c>
      <c r="W12" s="50">
        <v>1</v>
      </c>
    </row>
    <row r="13" spans="1:23" ht="19.5" customHeight="1">
      <c r="A13" s="40" t="s">
        <v>1</v>
      </c>
      <c r="B13" s="48">
        <v>19</v>
      </c>
      <c r="C13" s="48">
        <v>18</v>
      </c>
      <c r="D13" s="48">
        <v>0</v>
      </c>
      <c r="E13" s="48">
        <v>19</v>
      </c>
      <c r="F13" s="48">
        <v>43361</v>
      </c>
      <c r="G13" s="48">
        <v>19</v>
      </c>
      <c r="H13" s="48">
        <v>8497</v>
      </c>
      <c r="I13" s="49">
        <v>19</v>
      </c>
      <c r="J13" s="48">
        <v>22115</v>
      </c>
      <c r="K13" s="48">
        <v>19</v>
      </c>
      <c r="L13" s="48">
        <v>94049</v>
      </c>
      <c r="M13" s="48">
        <v>9</v>
      </c>
      <c r="N13" s="48">
        <v>9</v>
      </c>
      <c r="O13" s="48">
        <v>9</v>
      </c>
      <c r="P13" s="48">
        <v>14</v>
      </c>
      <c r="Q13" s="49">
        <v>6</v>
      </c>
      <c r="R13" s="48">
        <v>16</v>
      </c>
      <c r="S13" s="48">
        <v>19</v>
      </c>
      <c r="T13" s="48">
        <v>19</v>
      </c>
      <c r="U13" s="48">
        <v>18</v>
      </c>
      <c r="V13" s="48">
        <v>17</v>
      </c>
      <c r="W13" s="50">
        <v>1</v>
      </c>
    </row>
    <row r="14" spans="1:23" ht="19.5" customHeight="1">
      <c r="A14" s="40" t="s">
        <v>2</v>
      </c>
      <c r="B14" s="48">
        <v>26</v>
      </c>
      <c r="C14" s="48">
        <v>22</v>
      </c>
      <c r="D14" s="48">
        <v>0</v>
      </c>
      <c r="E14" s="48">
        <v>26</v>
      </c>
      <c r="F14" s="48">
        <v>15069</v>
      </c>
      <c r="G14" s="48">
        <v>26</v>
      </c>
      <c r="H14" s="48">
        <v>7151</v>
      </c>
      <c r="I14" s="49">
        <v>26</v>
      </c>
      <c r="J14" s="48">
        <v>4647</v>
      </c>
      <c r="K14" s="48">
        <v>26</v>
      </c>
      <c r="L14" s="48">
        <v>51239</v>
      </c>
      <c r="M14" s="48">
        <v>15</v>
      </c>
      <c r="N14" s="48">
        <v>15</v>
      </c>
      <c r="O14" s="48">
        <v>13</v>
      </c>
      <c r="P14" s="48">
        <v>19</v>
      </c>
      <c r="Q14" s="49">
        <v>10</v>
      </c>
      <c r="R14" s="48">
        <v>20</v>
      </c>
      <c r="S14" s="48">
        <v>26</v>
      </c>
      <c r="T14" s="48">
        <v>19</v>
      </c>
      <c r="U14" s="48">
        <v>26</v>
      </c>
      <c r="V14" s="48">
        <v>25</v>
      </c>
      <c r="W14" s="50">
        <v>1</v>
      </c>
    </row>
    <row r="15" spans="1:23" ht="19.5" customHeight="1">
      <c r="A15" s="40" t="s">
        <v>3</v>
      </c>
      <c r="B15" s="48">
        <v>26</v>
      </c>
      <c r="C15" s="48">
        <v>23</v>
      </c>
      <c r="D15" s="48">
        <v>0</v>
      </c>
      <c r="E15" s="48">
        <v>26</v>
      </c>
      <c r="F15" s="48">
        <v>10650</v>
      </c>
      <c r="G15" s="48">
        <v>26</v>
      </c>
      <c r="H15" s="48">
        <v>3932</v>
      </c>
      <c r="I15" s="49">
        <v>26</v>
      </c>
      <c r="J15" s="48">
        <v>5614</v>
      </c>
      <c r="K15" s="48">
        <v>26</v>
      </c>
      <c r="L15" s="48">
        <v>27870</v>
      </c>
      <c r="M15" s="48">
        <v>14</v>
      </c>
      <c r="N15" s="48">
        <v>11</v>
      </c>
      <c r="O15" s="48">
        <v>9</v>
      </c>
      <c r="P15" s="48">
        <v>20</v>
      </c>
      <c r="Q15" s="49">
        <v>14</v>
      </c>
      <c r="R15" s="48">
        <v>21</v>
      </c>
      <c r="S15" s="48">
        <v>26</v>
      </c>
      <c r="T15" s="48">
        <v>18</v>
      </c>
      <c r="U15" s="48">
        <v>26</v>
      </c>
      <c r="V15" s="48">
        <v>24</v>
      </c>
      <c r="W15" s="50">
        <v>3</v>
      </c>
    </row>
    <row r="16" spans="1:23" ht="19.5" customHeight="1">
      <c r="A16" s="40" t="s">
        <v>4</v>
      </c>
      <c r="B16" s="13">
        <f>SUM(B12:B15)</f>
        <v>87</v>
      </c>
      <c r="C16" s="13">
        <f aca="true" t="shared" si="0" ref="C16:W16">SUM(C12:C15)</f>
        <v>79</v>
      </c>
      <c r="D16" s="13">
        <f t="shared" si="0"/>
        <v>0</v>
      </c>
      <c r="E16" s="13">
        <f t="shared" si="0"/>
        <v>87</v>
      </c>
      <c r="F16" s="13">
        <f t="shared" si="0"/>
        <v>135568</v>
      </c>
      <c r="G16" s="13">
        <f t="shared" si="0"/>
        <v>87</v>
      </c>
      <c r="H16" s="13">
        <f t="shared" si="0"/>
        <v>37497</v>
      </c>
      <c r="I16" s="19">
        <f t="shared" si="0"/>
        <v>87</v>
      </c>
      <c r="J16" s="13">
        <f t="shared" si="0"/>
        <v>44178</v>
      </c>
      <c r="K16" s="13">
        <f>SUM(K12:K15)</f>
        <v>87</v>
      </c>
      <c r="L16" s="13">
        <f>SUM(L12:L15)</f>
        <v>303404</v>
      </c>
      <c r="M16" s="13">
        <f t="shared" si="0"/>
        <v>46</v>
      </c>
      <c r="N16" s="13">
        <f t="shared" si="0"/>
        <v>40</v>
      </c>
      <c r="O16" s="13">
        <f t="shared" si="0"/>
        <v>36</v>
      </c>
      <c r="P16" s="13">
        <f t="shared" si="0"/>
        <v>66</v>
      </c>
      <c r="Q16" s="13">
        <f t="shared" si="0"/>
        <v>39</v>
      </c>
      <c r="R16" s="13">
        <f t="shared" si="0"/>
        <v>72</v>
      </c>
      <c r="S16" s="13">
        <f t="shared" si="0"/>
        <v>87</v>
      </c>
      <c r="T16" s="13">
        <f t="shared" si="0"/>
        <v>67</v>
      </c>
      <c r="U16" s="19">
        <f t="shared" si="0"/>
        <v>86</v>
      </c>
      <c r="V16" s="13">
        <f t="shared" si="0"/>
        <v>80</v>
      </c>
      <c r="W16" s="41">
        <f t="shared" si="0"/>
        <v>6</v>
      </c>
    </row>
    <row r="17" spans="1:23" ht="19.5" customHeight="1">
      <c r="A17" s="32" t="s">
        <v>35</v>
      </c>
      <c r="B17" s="13"/>
      <c r="C17" s="13"/>
      <c r="D17" s="13"/>
      <c r="E17" s="13"/>
      <c r="F17" s="13"/>
      <c r="G17" s="13"/>
      <c r="H17" s="13"/>
      <c r="I17" s="19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9"/>
      <c r="V17" s="13"/>
      <c r="W17" s="41"/>
    </row>
    <row r="18" spans="1:23" ht="19.5" customHeight="1">
      <c r="A18" s="4" t="s">
        <v>36</v>
      </c>
      <c r="B18" s="5">
        <f>B16/87*100</f>
        <v>100</v>
      </c>
      <c r="C18" s="5"/>
      <c r="D18" s="5">
        <f>D16/87*100</f>
        <v>0</v>
      </c>
      <c r="E18" s="14"/>
      <c r="F18" s="14"/>
      <c r="G18" s="14"/>
      <c r="H18" s="14"/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6"/>
    </row>
    <row r="19" spans="1:23" ht="19.5" customHeight="1">
      <c r="A19" s="42"/>
      <c r="B19" s="17"/>
      <c r="C19" s="17"/>
      <c r="D19" s="17"/>
      <c r="E19" s="17"/>
      <c r="F19" s="17"/>
      <c r="G19" s="17"/>
      <c r="H19" s="17"/>
      <c r="I19" s="2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0"/>
      <c r="V19" s="17"/>
      <c r="W19" s="43"/>
    </row>
    <row r="20" spans="1:23" ht="19.5" customHeight="1">
      <c r="A20" s="35" t="s">
        <v>5</v>
      </c>
      <c r="B20" s="13"/>
      <c r="C20" s="13"/>
      <c r="D20" s="13"/>
      <c r="E20" s="13"/>
      <c r="F20" s="13"/>
      <c r="G20" s="13"/>
      <c r="H20" s="13"/>
      <c r="I20" s="1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9"/>
      <c r="V20" s="13"/>
      <c r="W20" s="41"/>
    </row>
    <row r="21" spans="1:23" ht="19.5" customHeight="1">
      <c r="A21" s="44" t="s">
        <v>37</v>
      </c>
      <c r="B21" s="13"/>
      <c r="C21" s="13"/>
      <c r="D21" s="13"/>
      <c r="E21" s="13"/>
      <c r="F21" s="13"/>
      <c r="G21" s="13"/>
      <c r="H21" s="13"/>
      <c r="I21" s="19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9"/>
      <c r="V21" s="13"/>
      <c r="W21" s="41"/>
    </row>
    <row r="22" spans="1:23" ht="19.5" customHeight="1">
      <c r="A22" s="40" t="s">
        <v>34</v>
      </c>
      <c r="B22" s="48">
        <v>1</v>
      </c>
      <c r="C22" s="48">
        <v>1</v>
      </c>
      <c r="D22" s="48">
        <v>0</v>
      </c>
      <c r="E22" s="48">
        <v>1</v>
      </c>
      <c r="F22" s="48">
        <v>269</v>
      </c>
      <c r="G22" s="48">
        <v>1</v>
      </c>
      <c r="H22" s="48">
        <v>85</v>
      </c>
      <c r="I22" s="49">
        <v>1</v>
      </c>
      <c r="J22" s="48">
        <v>58</v>
      </c>
      <c r="K22" s="48">
        <v>1</v>
      </c>
      <c r="L22" s="48">
        <v>5373</v>
      </c>
      <c r="M22" s="48">
        <v>1</v>
      </c>
      <c r="N22" s="48">
        <v>1</v>
      </c>
      <c r="O22" s="48">
        <v>0</v>
      </c>
      <c r="P22" s="48">
        <v>0</v>
      </c>
      <c r="Q22" s="49">
        <v>1</v>
      </c>
      <c r="R22" s="48">
        <v>0</v>
      </c>
      <c r="S22" s="48">
        <v>1</v>
      </c>
      <c r="T22" s="48">
        <v>0</v>
      </c>
      <c r="U22" s="48">
        <v>1</v>
      </c>
      <c r="V22" s="48">
        <v>0</v>
      </c>
      <c r="W22" s="50">
        <v>1</v>
      </c>
    </row>
    <row r="23" spans="1:23" ht="19.5" customHeight="1">
      <c r="A23" s="40" t="s">
        <v>1</v>
      </c>
      <c r="B23" s="48">
        <v>6</v>
      </c>
      <c r="C23" s="48">
        <v>3</v>
      </c>
      <c r="D23" s="48">
        <v>0</v>
      </c>
      <c r="E23" s="48">
        <v>6</v>
      </c>
      <c r="F23" s="48">
        <v>3310</v>
      </c>
      <c r="G23" s="48">
        <v>6</v>
      </c>
      <c r="H23" s="48">
        <v>629</v>
      </c>
      <c r="I23" s="49">
        <v>6</v>
      </c>
      <c r="J23" s="48">
        <v>3223</v>
      </c>
      <c r="K23" s="48">
        <v>6</v>
      </c>
      <c r="L23" s="48">
        <v>14508</v>
      </c>
      <c r="M23" s="48">
        <v>6</v>
      </c>
      <c r="N23" s="48">
        <v>5</v>
      </c>
      <c r="O23" s="48">
        <v>2</v>
      </c>
      <c r="P23" s="48">
        <v>6</v>
      </c>
      <c r="Q23" s="49">
        <v>4</v>
      </c>
      <c r="R23" s="48">
        <v>5</v>
      </c>
      <c r="S23" s="48">
        <v>6</v>
      </c>
      <c r="T23" s="48">
        <v>4</v>
      </c>
      <c r="U23" s="48">
        <v>6</v>
      </c>
      <c r="V23" s="48">
        <v>5</v>
      </c>
      <c r="W23" s="50">
        <v>1</v>
      </c>
    </row>
    <row r="24" spans="1:23" ht="19.5" customHeight="1">
      <c r="A24" s="40" t="s">
        <v>2</v>
      </c>
      <c r="B24" s="48">
        <v>28</v>
      </c>
      <c r="C24" s="48">
        <v>16</v>
      </c>
      <c r="D24" s="48">
        <v>0</v>
      </c>
      <c r="E24" s="48">
        <v>27</v>
      </c>
      <c r="F24" s="48">
        <v>5299</v>
      </c>
      <c r="G24" s="48">
        <v>25</v>
      </c>
      <c r="H24" s="48">
        <v>316</v>
      </c>
      <c r="I24" s="49">
        <v>25</v>
      </c>
      <c r="J24" s="48">
        <v>985</v>
      </c>
      <c r="K24" s="48">
        <v>28</v>
      </c>
      <c r="L24" s="48">
        <v>46708</v>
      </c>
      <c r="M24" s="48">
        <v>17</v>
      </c>
      <c r="N24" s="48">
        <v>9</v>
      </c>
      <c r="O24" s="48">
        <v>4</v>
      </c>
      <c r="P24" s="48">
        <v>16</v>
      </c>
      <c r="Q24" s="49">
        <v>18</v>
      </c>
      <c r="R24" s="48">
        <v>22</v>
      </c>
      <c r="S24" s="48">
        <v>27</v>
      </c>
      <c r="T24" s="48">
        <v>13</v>
      </c>
      <c r="U24" s="48">
        <v>27</v>
      </c>
      <c r="V24" s="48">
        <v>17</v>
      </c>
      <c r="W24" s="50">
        <v>7</v>
      </c>
    </row>
    <row r="25" spans="1:23" ht="19.5" customHeight="1">
      <c r="A25" s="40" t="s">
        <v>3</v>
      </c>
      <c r="B25" s="48">
        <v>39</v>
      </c>
      <c r="C25" s="48">
        <v>28</v>
      </c>
      <c r="D25" s="48">
        <v>0</v>
      </c>
      <c r="E25" s="48">
        <v>36</v>
      </c>
      <c r="F25" s="48">
        <v>10273</v>
      </c>
      <c r="G25" s="48">
        <v>32</v>
      </c>
      <c r="H25" s="48">
        <v>1798</v>
      </c>
      <c r="I25" s="49">
        <v>32</v>
      </c>
      <c r="J25" s="48">
        <v>2736</v>
      </c>
      <c r="K25" s="48">
        <v>39</v>
      </c>
      <c r="L25" s="48">
        <v>46169</v>
      </c>
      <c r="M25" s="48">
        <v>22</v>
      </c>
      <c r="N25" s="48">
        <v>11</v>
      </c>
      <c r="O25" s="48">
        <v>9</v>
      </c>
      <c r="P25" s="48">
        <v>31</v>
      </c>
      <c r="Q25" s="49">
        <v>16</v>
      </c>
      <c r="R25" s="48">
        <v>34</v>
      </c>
      <c r="S25" s="48">
        <v>39</v>
      </c>
      <c r="T25" s="48">
        <v>26</v>
      </c>
      <c r="U25" s="48">
        <v>38</v>
      </c>
      <c r="V25" s="48">
        <v>30</v>
      </c>
      <c r="W25" s="50">
        <v>2</v>
      </c>
    </row>
    <row r="26" spans="1:23" ht="19.5" customHeight="1">
      <c r="A26" s="40" t="s">
        <v>4</v>
      </c>
      <c r="B26" s="13">
        <f aca="true" t="shared" si="1" ref="B26:W26">SUM(B22:B25)</f>
        <v>74</v>
      </c>
      <c r="C26" s="13">
        <f t="shared" si="1"/>
        <v>48</v>
      </c>
      <c r="D26" s="13">
        <f t="shared" si="1"/>
        <v>0</v>
      </c>
      <c r="E26" s="13">
        <f t="shared" si="1"/>
        <v>70</v>
      </c>
      <c r="F26" s="13">
        <f t="shared" si="1"/>
        <v>19151</v>
      </c>
      <c r="G26" s="13">
        <f t="shared" si="1"/>
        <v>64</v>
      </c>
      <c r="H26" s="13">
        <f t="shared" si="1"/>
        <v>2828</v>
      </c>
      <c r="I26" s="19">
        <f t="shared" si="1"/>
        <v>64</v>
      </c>
      <c r="J26" s="13">
        <f t="shared" si="1"/>
        <v>7002</v>
      </c>
      <c r="K26" s="13">
        <f>SUM(K22:K25)</f>
        <v>74</v>
      </c>
      <c r="L26" s="13">
        <f>SUM(L22:L25)</f>
        <v>112758</v>
      </c>
      <c r="M26" s="13">
        <f t="shared" si="1"/>
        <v>46</v>
      </c>
      <c r="N26" s="13">
        <f t="shared" si="1"/>
        <v>26</v>
      </c>
      <c r="O26" s="13">
        <f t="shared" si="1"/>
        <v>15</v>
      </c>
      <c r="P26" s="13">
        <f t="shared" si="1"/>
        <v>53</v>
      </c>
      <c r="Q26" s="13">
        <f t="shared" si="1"/>
        <v>39</v>
      </c>
      <c r="R26" s="13">
        <f t="shared" si="1"/>
        <v>61</v>
      </c>
      <c r="S26" s="13">
        <f t="shared" si="1"/>
        <v>73</v>
      </c>
      <c r="T26" s="13">
        <f t="shared" si="1"/>
        <v>43</v>
      </c>
      <c r="U26" s="19">
        <f t="shared" si="1"/>
        <v>72</v>
      </c>
      <c r="V26" s="13">
        <f t="shared" si="1"/>
        <v>52</v>
      </c>
      <c r="W26" s="41">
        <f t="shared" si="1"/>
        <v>11</v>
      </c>
    </row>
    <row r="27" spans="1:23" ht="19.5" customHeight="1">
      <c r="A27" s="39" t="s">
        <v>35</v>
      </c>
      <c r="B27" s="13"/>
      <c r="C27" s="13"/>
      <c r="D27" s="13"/>
      <c r="E27" s="13"/>
      <c r="F27" s="13"/>
      <c r="G27" s="13"/>
      <c r="H27" s="13"/>
      <c r="I27" s="1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9"/>
      <c r="V27" s="13"/>
      <c r="W27" s="41"/>
    </row>
    <row r="28" spans="1:23" ht="19.5" customHeight="1">
      <c r="A28" s="4" t="s">
        <v>36</v>
      </c>
      <c r="B28" s="5">
        <f>B26/74*100</f>
        <v>100</v>
      </c>
      <c r="C28" s="5"/>
      <c r="D28" s="5">
        <f>D26/74*100</f>
        <v>0</v>
      </c>
      <c r="E28" s="14"/>
      <c r="F28" s="14"/>
      <c r="G28" s="14"/>
      <c r="H28" s="14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4"/>
      <c r="W28" s="16"/>
    </row>
    <row r="29" spans="1:23" ht="19.5" customHeight="1">
      <c r="A29" s="42"/>
      <c r="B29" s="17"/>
      <c r="C29" s="17"/>
      <c r="D29" s="17"/>
      <c r="E29" s="17"/>
      <c r="F29" s="17"/>
      <c r="G29" s="17"/>
      <c r="H29" s="17"/>
      <c r="I29" s="2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0"/>
      <c r="V29" s="17"/>
      <c r="W29" s="43"/>
    </row>
    <row r="30" spans="1:23" ht="19.5" customHeight="1">
      <c r="A30" s="35" t="s">
        <v>6</v>
      </c>
      <c r="B30" s="13"/>
      <c r="C30" s="13"/>
      <c r="D30" s="13"/>
      <c r="E30" s="13"/>
      <c r="F30" s="13"/>
      <c r="G30" s="13"/>
      <c r="H30" s="13"/>
      <c r="I30" s="1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9"/>
      <c r="V30" s="13"/>
      <c r="W30" s="41"/>
    </row>
    <row r="31" spans="1:23" ht="19.5" customHeight="1">
      <c r="A31" s="46" t="s">
        <v>38</v>
      </c>
      <c r="B31" s="13"/>
      <c r="C31" s="13"/>
      <c r="D31" s="13"/>
      <c r="E31" s="13"/>
      <c r="F31" s="13"/>
      <c r="G31" s="13"/>
      <c r="H31" s="13"/>
      <c r="I31" s="1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9"/>
      <c r="V31" s="13"/>
      <c r="W31" s="41"/>
    </row>
    <row r="32" spans="1:23" ht="19.5" customHeight="1">
      <c r="A32" s="40" t="s">
        <v>39</v>
      </c>
      <c r="B32" s="48">
        <v>15</v>
      </c>
      <c r="C32" s="48">
        <v>11</v>
      </c>
      <c r="D32" s="48">
        <v>0</v>
      </c>
      <c r="E32" s="48">
        <v>15</v>
      </c>
      <c r="F32" s="48">
        <v>15030</v>
      </c>
      <c r="G32" s="48">
        <v>15</v>
      </c>
      <c r="H32" s="48">
        <v>3687</v>
      </c>
      <c r="I32" s="49">
        <v>15</v>
      </c>
      <c r="J32" s="48">
        <v>3957</v>
      </c>
      <c r="K32" s="48">
        <v>15</v>
      </c>
      <c r="L32" s="48">
        <v>22588</v>
      </c>
      <c r="M32" s="48">
        <v>15</v>
      </c>
      <c r="N32" s="48">
        <v>14</v>
      </c>
      <c r="O32" s="48">
        <v>12</v>
      </c>
      <c r="P32" s="48">
        <v>12</v>
      </c>
      <c r="Q32" s="49">
        <v>11</v>
      </c>
      <c r="R32" s="48">
        <v>12</v>
      </c>
      <c r="S32" s="48">
        <v>15</v>
      </c>
      <c r="T32" s="48">
        <v>12</v>
      </c>
      <c r="U32" s="48">
        <v>14</v>
      </c>
      <c r="V32" s="48">
        <v>9</v>
      </c>
      <c r="W32" s="50">
        <v>1</v>
      </c>
    </row>
    <row r="33" spans="1:23" ht="19.5" customHeight="1">
      <c r="A33" s="40" t="s">
        <v>7</v>
      </c>
      <c r="B33" s="48">
        <v>47</v>
      </c>
      <c r="C33" s="48">
        <v>33</v>
      </c>
      <c r="D33" s="48">
        <v>1</v>
      </c>
      <c r="E33" s="48">
        <v>47</v>
      </c>
      <c r="F33" s="48">
        <v>13133</v>
      </c>
      <c r="G33" s="48">
        <v>47</v>
      </c>
      <c r="H33" s="48">
        <v>1282</v>
      </c>
      <c r="I33" s="49">
        <v>43</v>
      </c>
      <c r="J33" s="48">
        <v>1081</v>
      </c>
      <c r="K33" s="48">
        <v>46</v>
      </c>
      <c r="L33" s="48">
        <v>71506</v>
      </c>
      <c r="M33" s="48">
        <v>41</v>
      </c>
      <c r="N33" s="48">
        <v>38</v>
      </c>
      <c r="O33" s="48">
        <v>19</v>
      </c>
      <c r="P33" s="48">
        <v>38</v>
      </c>
      <c r="Q33" s="49">
        <v>20</v>
      </c>
      <c r="R33" s="48">
        <v>31</v>
      </c>
      <c r="S33" s="48">
        <v>48</v>
      </c>
      <c r="T33" s="48">
        <v>22</v>
      </c>
      <c r="U33" s="48">
        <v>48</v>
      </c>
      <c r="V33" s="48">
        <v>24</v>
      </c>
      <c r="W33" s="50">
        <v>6</v>
      </c>
    </row>
    <row r="34" spans="1:23" ht="19.5" customHeight="1">
      <c r="A34" s="40" t="s">
        <v>8</v>
      </c>
      <c r="B34" s="48">
        <v>231</v>
      </c>
      <c r="C34" s="48">
        <v>147</v>
      </c>
      <c r="D34" s="48">
        <v>1</v>
      </c>
      <c r="E34" s="48">
        <v>226</v>
      </c>
      <c r="F34" s="48">
        <v>46801</v>
      </c>
      <c r="G34" s="48">
        <v>224</v>
      </c>
      <c r="H34" s="48">
        <v>12421</v>
      </c>
      <c r="I34" s="49">
        <v>205</v>
      </c>
      <c r="J34" s="48">
        <v>15519</v>
      </c>
      <c r="K34" s="48">
        <v>222</v>
      </c>
      <c r="L34" s="48">
        <v>233844</v>
      </c>
      <c r="M34" s="48">
        <v>197</v>
      </c>
      <c r="N34" s="48">
        <v>161</v>
      </c>
      <c r="O34" s="48">
        <v>111</v>
      </c>
      <c r="P34" s="48">
        <v>189</v>
      </c>
      <c r="Q34" s="49">
        <v>98</v>
      </c>
      <c r="R34" s="48">
        <v>184</v>
      </c>
      <c r="S34" s="48">
        <v>231</v>
      </c>
      <c r="T34" s="48">
        <v>130</v>
      </c>
      <c r="U34" s="48">
        <v>223</v>
      </c>
      <c r="V34" s="48">
        <v>135</v>
      </c>
      <c r="W34" s="50">
        <v>18</v>
      </c>
    </row>
    <row r="35" spans="1:23" ht="19.5" customHeight="1">
      <c r="A35" s="40" t="s">
        <v>9</v>
      </c>
      <c r="B35" s="48">
        <v>224</v>
      </c>
      <c r="C35" s="48">
        <v>104</v>
      </c>
      <c r="D35" s="48">
        <v>6</v>
      </c>
      <c r="E35" s="48">
        <v>212</v>
      </c>
      <c r="F35" s="48">
        <v>8628</v>
      </c>
      <c r="G35" s="48">
        <v>204</v>
      </c>
      <c r="H35" s="48">
        <v>5723</v>
      </c>
      <c r="I35" s="49">
        <v>191</v>
      </c>
      <c r="J35" s="48">
        <v>23686</v>
      </c>
      <c r="K35" s="48">
        <v>208</v>
      </c>
      <c r="L35" s="48">
        <v>70063</v>
      </c>
      <c r="M35" s="48">
        <v>168</v>
      </c>
      <c r="N35" s="48">
        <v>128</v>
      </c>
      <c r="O35" s="48">
        <v>90</v>
      </c>
      <c r="P35" s="48">
        <v>180</v>
      </c>
      <c r="Q35" s="49">
        <v>103</v>
      </c>
      <c r="R35" s="48">
        <v>176</v>
      </c>
      <c r="S35" s="48">
        <v>224</v>
      </c>
      <c r="T35" s="48">
        <v>108</v>
      </c>
      <c r="U35" s="48">
        <v>209</v>
      </c>
      <c r="V35" s="48">
        <v>136</v>
      </c>
      <c r="W35" s="50">
        <v>15</v>
      </c>
    </row>
    <row r="36" spans="1:23" ht="19.5" customHeight="1">
      <c r="A36" s="40" t="s">
        <v>4</v>
      </c>
      <c r="B36" s="13">
        <f aca="true" t="shared" si="2" ref="B36:W36">SUM(B32:B35)</f>
        <v>517</v>
      </c>
      <c r="C36" s="13">
        <f t="shared" si="2"/>
        <v>295</v>
      </c>
      <c r="D36" s="13">
        <f t="shared" si="2"/>
        <v>8</v>
      </c>
      <c r="E36" s="13">
        <f t="shared" si="2"/>
        <v>500</v>
      </c>
      <c r="F36" s="13">
        <f t="shared" si="2"/>
        <v>83592</v>
      </c>
      <c r="G36" s="13">
        <f t="shared" si="2"/>
        <v>490</v>
      </c>
      <c r="H36" s="13">
        <f t="shared" si="2"/>
        <v>23113</v>
      </c>
      <c r="I36" s="19">
        <f t="shared" si="2"/>
        <v>454</v>
      </c>
      <c r="J36" s="13">
        <f t="shared" si="2"/>
        <v>44243</v>
      </c>
      <c r="K36" s="13">
        <f>SUM(K32:K35)</f>
        <v>491</v>
      </c>
      <c r="L36" s="13">
        <f>SUM(L32:L35)</f>
        <v>398001</v>
      </c>
      <c r="M36" s="13">
        <f t="shared" si="2"/>
        <v>421</v>
      </c>
      <c r="N36" s="13">
        <f t="shared" si="2"/>
        <v>341</v>
      </c>
      <c r="O36" s="13">
        <f t="shared" si="2"/>
        <v>232</v>
      </c>
      <c r="P36" s="13">
        <f t="shared" si="2"/>
        <v>419</v>
      </c>
      <c r="Q36" s="13">
        <f t="shared" si="2"/>
        <v>232</v>
      </c>
      <c r="R36" s="13">
        <f t="shared" si="2"/>
        <v>403</v>
      </c>
      <c r="S36" s="13">
        <f t="shared" si="2"/>
        <v>518</v>
      </c>
      <c r="T36" s="13">
        <f t="shared" si="2"/>
        <v>272</v>
      </c>
      <c r="U36" s="19">
        <f t="shared" si="2"/>
        <v>494</v>
      </c>
      <c r="V36" s="13">
        <f t="shared" si="2"/>
        <v>304</v>
      </c>
      <c r="W36" s="41">
        <f t="shared" si="2"/>
        <v>40</v>
      </c>
    </row>
    <row r="37" spans="1:23" ht="19.5" customHeight="1">
      <c r="A37" s="39" t="s">
        <v>35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9"/>
      <c r="V37" s="13"/>
      <c r="W37" s="41"/>
    </row>
    <row r="38" spans="1:23" ht="19.5" customHeight="1">
      <c r="A38" s="4" t="s">
        <v>36</v>
      </c>
      <c r="B38" s="5">
        <f>B36/525*100</f>
        <v>98.47619047619047</v>
      </c>
      <c r="C38" s="5"/>
      <c r="D38" s="5">
        <f>D36/525*100</f>
        <v>1.5238095238095237</v>
      </c>
      <c r="E38" s="14"/>
      <c r="F38" s="14"/>
      <c r="G38" s="14"/>
      <c r="H38" s="14"/>
      <c r="I38" s="15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4"/>
      <c r="W38" s="16"/>
    </row>
    <row r="39" spans="1:23" ht="19.5" customHeight="1">
      <c r="A39" s="42"/>
      <c r="B39" s="17"/>
      <c r="C39" s="17"/>
      <c r="D39" s="17"/>
      <c r="E39" s="17"/>
      <c r="F39" s="17"/>
      <c r="G39" s="17"/>
      <c r="H39" s="17"/>
      <c r="I39" s="20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0"/>
      <c r="V39" s="17"/>
      <c r="W39" s="43"/>
    </row>
    <row r="40" spans="1:23" ht="19.5" customHeight="1">
      <c r="A40" s="35" t="s">
        <v>10</v>
      </c>
      <c r="B40" s="13">
        <f>SUM(B16+B26+B36)</f>
        <v>678</v>
      </c>
      <c r="C40" s="13">
        <f aca="true" t="shared" si="3" ref="C40:W40">SUM(C16+C26+C36)</f>
        <v>422</v>
      </c>
      <c r="D40" s="13">
        <f t="shared" si="3"/>
        <v>8</v>
      </c>
      <c r="E40" s="13">
        <f t="shared" si="3"/>
        <v>657</v>
      </c>
      <c r="F40" s="13">
        <f t="shared" si="3"/>
        <v>238311</v>
      </c>
      <c r="G40" s="13">
        <f t="shared" si="3"/>
        <v>641</v>
      </c>
      <c r="H40" s="13">
        <f t="shared" si="3"/>
        <v>63438</v>
      </c>
      <c r="I40" s="19">
        <f t="shared" si="3"/>
        <v>605</v>
      </c>
      <c r="J40" s="13">
        <f t="shared" si="3"/>
        <v>95423</v>
      </c>
      <c r="K40" s="13">
        <f t="shared" si="3"/>
        <v>652</v>
      </c>
      <c r="L40" s="13">
        <f t="shared" si="3"/>
        <v>814163</v>
      </c>
      <c r="M40" s="13">
        <f t="shared" si="3"/>
        <v>513</v>
      </c>
      <c r="N40" s="13">
        <f t="shared" si="3"/>
        <v>407</v>
      </c>
      <c r="O40" s="13">
        <f t="shared" si="3"/>
        <v>283</v>
      </c>
      <c r="P40" s="13">
        <f t="shared" si="3"/>
        <v>538</v>
      </c>
      <c r="Q40" s="13">
        <f t="shared" si="3"/>
        <v>310</v>
      </c>
      <c r="R40" s="13">
        <f t="shared" si="3"/>
        <v>536</v>
      </c>
      <c r="S40" s="13">
        <f t="shared" si="3"/>
        <v>678</v>
      </c>
      <c r="T40" s="13">
        <f t="shared" si="3"/>
        <v>382</v>
      </c>
      <c r="U40" s="19">
        <f t="shared" si="3"/>
        <v>652</v>
      </c>
      <c r="V40" s="13">
        <f t="shared" si="3"/>
        <v>436</v>
      </c>
      <c r="W40" s="41">
        <f t="shared" si="3"/>
        <v>57</v>
      </c>
    </row>
    <row r="41" spans="1:23" ht="19.5" customHeight="1">
      <c r="A41" s="39" t="s">
        <v>40</v>
      </c>
      <c r="B41" s="13"/>
      <c r="C41" s="13"/>
      <c r="D41" s="13"/>
      <c r="E41" s="13"/>
      <c r="F41" s="13"/>
      <c r="G41" s="13"/>
      <c r="H41" s="13"/>
      <c r="I41" s="19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9"/>
      <c r="V41" s="13"/>
      <c r="W41" s="41"/>
    </row>
    <row r="42" spans="1:23" ht="19.5" customHeight="1" thickBot="1">
      <c r="A42" s="6" t="s">
        <v>36</v>
      </c>
      <c r="B42" s="25">
        <f>B40/686*100</f>
        <v>98.83381924198251</v>
      </c>
      <c r="C42" s="25"/>
      <c r="D42" s="25">
        <f>D40/686*100</f>
        <v>1.1661807580174928</v>
      </c>
      <c r="E42" s="18"/>
      <c r="F42" s="18"/>
      <c r="G42" s="18"/>
      <c r="H42" s="18"/>
      <c r="I42" s="21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1"/>
      <c r="V42" s="18"/>
      <c r="W42" s="45"/>
    </row>
  </sheetData>
  <mergeCells count="33">
    <mergeCell ref="E4:L4"/>
    <mergeCell ref="E5:L5"/>
    <mergeCell ref="A7:A8"/>
    <mergeCell ref="B4:D4"/>
    <mergeCell ref="B5:D5"/>
    <mergeCell ref="C6:C8"/>
    <mergeCell ref="B7:B8"/>
    <mergeCell ref="D7:D8"/>
    <mergeCell ref="A4:A6"/>
    <mergeCell ref="E6:F6"/>
    <mergeCell ref="E7:F7"/>
    <mergeCell ref="G6:H6"/>
    <mergeCell ref="G7:H7"/>
    <mergeCell ref="I6:J6"/>
    <mergeCell ref="K6:L6"/>
    <mergeCell ref="I7:J7"/>
    <mergeCell ref="K7:L7"/>
    <mergeCell ref="M5:Q5"/>
    <mergeCell ref="M6:M8"/>
    <mergeCell ref="N6:N8"/>
    <mergeCell ref="O6:O8"/>
    <mergeCell ref="P6:P8"/>
    <mergeCell ref="Q6:Q8"/>
    <mergeCell ref="A2:H2"/>
    <mergeCell ref="R4:W4"/>
    <mergeCell ref="R5:W5"/>
    <mergeCell ref="R7:R8"/>
    <mergeCell ref="S7:S8"/>
    <mergeCell ref="T7:T8"/>
    <mergeCell ref="U7:U8"/>
    <mergeCell ref="V7:V8"/>
    <mergeCell ref="W7:W8"/>
    <mergeCell ref="M4:Q4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fitToWidth="0" fitToHeight="1" horizontalDpi="600" verticalDpi="600" orientation="portrait" paperSize="9" scale="95" r:id="rId1"/>
  <headerFooter alignWithMargins="0">
    <oddFooter>&amp;C&amp;"ＭＳ 明朝,標準"&amp;P</oddFooter>
  </headerFooter>
  <colBreaks count="2" manualBreakCount="2">
    <brk id="8" max="41" man="1"/>
    <brk id="1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nakami</cp:lastModifiedBy>
  <cp:lastPrinted>2005-03-18T01:56:11Z</cp:lastPrinted>
  <dcterms:created xsi:type="dcterms:W3CDTF">1997-01-08T22:48:59Z</dcterms:created>
  <dcterms:modified xsi:type="dcterms:W3CDTF">2005-03-29T04:16:30Z</dcterms:modified>
  <cp:category/>
  <cp:version/>
  <cp:contentType/>
  <cp:contentStatus/>
</cp:coreProperties>
</file>