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複写" sheetId="1" r:id="rId1"/>
  </sheets>
  <definedNames>
    <definedName name="_xlnm.Print_Area" localSheetId="0">'複写'!$A$1:$L$42</definedName>
  </definedNames>
  <calcPr fullCalcOnLoad="1"/>
</workbook>
</file>

<file path=xl/sharedStrings.xml><?xml version="1.0" encoding="utf-8"?>
<sst xmlns="http://schemas.openxmlformats.org/spreadsheetml/2006/main" count="71" uniqueCount="53">
  <si>
    <t>１館平均</t>
  </si>
  <si>
    <t>国立大学</t>
  </si>
  <si>
    <t>計</t>
  </si>
  <si>
    <t>公立大学</t>
  </si>
  <si>
    <t>私立大学</t>
  </si>
  <si>
    <t>合計</t>
  </si>
  <si>
    <t>その他</t>
  </si>
  <si>
    <t>B</t>
  </si>
  <si>
    <t>C</t>
  </si>
  <si>
    <t>D</t>
  </si>
  <si>
    <t>B</t>
  </si>
  <si>
    <t>C</t>
  </si>
  <si>
    <t>D</t>
  </si>
  <si>
    <t>大学図書館</t>
  </si>
  <si>
    <t>電子複写</t>
  </si>
  <si>
    <t>（平成13年度）</t>
  </si>
  <si>
    <t>区　　分</t>
  </si>
  <si>
    <t>Total</t>
  </si>
  <si>
    <t>National univ.</t>
  </si>
  <si>
    <t>Ａ</t>
  </si>
  <si>
    <t>構成比(%)</t>
  </si>
  <si>
    <t>Local public univ.</t>
  </si>
  <si>
    <t>Private univ.</t>
  </si>
  <si>
    <t>Ａ</t>
  </si>
  <si>
    <t>館</t>
  </si>
  <si>
    <t>％</t>
  </si>
  <si>
    <t>※平成14年4月以降サービスを開始している大学を除き、国立大学99、公立大学74、私立大学497、合計670大学で算定している。</t>
  </si>
  <si>
    <t>実 施 館 数</t>
  </si>
  <si>
    <t>実 施 率</t>
  </si>
  <si>
    <t>Others</t>
  </si>
  <si>
    <t>Section</t>
  </si>
  <si>
    <t>Number of libraries</t>
  </si>
  <si>
    <t>Ratio</t>
  </si>
  <si>
    <t>Grand total</t>
  </si>
  <si>
    <t>7-6　文献複写　PHOTOCOPYING SERVICE</t>
  </si>
  <si>
    <t>学　　内</t>
  </si>
  <si>
    <t>University members</t>
  </si>
  <si>
    <t>College and university library</t>
  </si>
  <si>
    <t>Average per library</t>
  </si>
  <si>
    <t>Total</t>
  </si>
  <si>
    <r>
      <t xml:space="preserve">学    外    </t>
    </r>
    <r>
      <rPr>
        <sz val="10"/>
        <rFont val="ＭＳ Ｐ明朝"/>
        <family val="1"/>
      </rPr>
      <t>Others</t>
    </r>
  </si>
  <si>
    <t>複　写　形　態　別　　Types of photocopy</t>
  </si>
  <si>
    <t>ﾏｲｸﾛﾌｨﾙﾑ</t>
  </si>
  <si>
    <t>Facsimile(Sheet)</t>
  </si>
  <si>
    <t>Average(Sheet)</t>
  </si>
  <si>
    <t>Microfilm(Image)</t>
  </si>
  <si>
    <t>ﾏｲｸﾛﾌｨｯｼｭ</t>
  </si>
  <si>
    <t>Microfiche(Sheet)</t>
  </si>
  <si>
    <t>件</t>
  </si>
  <si>
    <t>枚</t>
  </si>
  <si>
    <t>ｺﾏ</t>
  </si>
  <si>
    <t>ｼｰﾄ</t>
  </si>
  <si>
    <r>
      <t xml:space="preserve">                     利　用　者　別　件　数        </t>
    </r>
    <r>
      <rPr>
        <sz val="10"/>
        <rFont val="ＭＳ Ｐ明朝"/>
        <family val="1"/>
      </rPr>
      <t>Users (Number of requests)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</si>
</sst>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  <numFmt numFmtId="181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176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76" fontId="2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176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176" fontId="3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3" fillId="0" borderId="6" xfId="0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180" fontId="2" fillId="0" borderId="8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center" vertical="top"/>
    </xf>
    <xf numFmtId="178" fontId="2" fillId="0" borderId="3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0" fontId="2" fillId="0" borderId="13" xfId="0" applyFont="1" applyBorder="1" applyAlignment="1">
      <alignment horizontal="right"/>
    </xf>
    <xf numFmtId="176" fontId="3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7" fontId="2" fillId="0" borderId="14" xfId="0" applyNumberFormat="1" applyFont="1" applyFill="1" applyBorder="1" applyAlignment="1">
      <alignment/>
    </xf>
    <xf numFmtId="176" fontId="2" fillId="0" borderId="15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56" fontId="3" fillId="0" borderId="0" xfId="0" applyNumberFormat="1" applyFont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0" xfId="0" applyNumberFormat="1" applyFont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13.875" style="10" customWidth="1"/>
    <col min="2" max="8" width="13.00390625" style="10" customWidth="1"/>
    <col min="9" max="12" width="15.125" style="10" customWidth="1"/>
    <col min="13" max="16384" width="9.00390625" style="10" customWidth="1"/>
  </cols>
  <sheetData>
    <row r="1" spans="1:3" s="1" customFormat="1" ht="13.5">
      <c r="A1" s="2" t="s">
        <v>34</v>
      </c>
      <c r="B1" s="2"/>
      <c r="C1" s="2"/>
    </row>
    <row r="2" spans="1:7" s="1" customFormat="1" ht="36" customHeight="1">
      <c r="A2" s="56" t="s">
        <v>26</v>
      </c>
      <c r="B2" s="56"/>
      <c r="C2" s="56"/>
      <c r="D2" s="56"/>
      <c r="E2" s="56"/>
      <c r="F2" s="56"/>
      <c r="G2" s="49"/>
    </row>
    <row r="3" ht="14.25" thickBot="1">
      <c r="L3" s="3" t="s">
        <v>15</v>
      </c>
    </row>
    <row r="4" spans="1:12" s="4" customFormat="1" ht="19.5" customHeight="1">
      <c r="A4" s="50" t="s">
        <v>16</v>
      </c>
      <c r="B4" s="54" t="s">
        <v>27</v>
      </c>
      <c r="C4" s="61" t="s">
        <v>28</v>
      </c>
      <c r="D4" s="57" t="s">
        <v>52</v>
      </c>
      <c r="E4" s="57"/>
      <c r="F4" s="57"/>
      <c r="G4" s="57"/>
      <c r="H4" s="57"/>
      <c r="I4" s="58" t="s">
        <v>41</v>
      </c>
      <c r="J4" s="68"/>
      <c r="K4" s="68"/>
      <c r="L4" s="63"/>
    </row>
    <row r="5" spans="1:12" s="4" customFormat="1" ht="19.5" customHeight="1">
      <c r="A5" s="51"/>
      <c r="B5" s="55"/>
      <c r="C5" s="62"/>
      <c r="D5" s="70" t="s">
        <v>35</v>
      </c>
      <c r="E5" s="73" t="s">
        <v>40</v>
      </c>
      <c r="F5" s="74"/>
      <c r="G5" s="75" t="s">
        <v>2</v>
      </c>
      <c r="H5" s="70" t="s">
        <v>0</v>
      </c>
      <c r="I5" s="70" t="s">
        <v>14</v>
      </c>
      <c r="J5" s="70" t="s">
        <v>0</v>
      </c>
      <c r="K5" s="70" t="s">
        <v>42</v>
      </c>
      <c r="L5" s="78" t="s">
        <v>46</v>
      </c>
    </row>
    <row r="6" spans="1:12" s="4" customFormat="1" ht="19.5" customHeight="1">
      <c r="A6" s="51"/>
      <c r="B6" s="55"/>
      <c r="C6" s="62"/>
      <c r="D6" s="71"/>
      <c r="E6" s="48" t="s">
        <v>13</v>
      </c>
      <c r="F6" s="48" t="s">
        <v>6</v>
      </c>
      <c r="G6" s="52"/>
      <c r="H6" s="71"/>
      <c r="I6" s="71"/>
      <c r="J6" s="71"/>
      <c r="K6" s="71"/>
      <c r="L6" s="79"/>
    </row>
    <row r="7" spans="1:12" s="4" customFormat="1" ht="19.5" customHeight="1">
      <c r="A7" s="59" t="s">
        <v>30</v>
      </c>
      <c r="B7" s="66" t="s">
        <v>31</v>
      </c>
      <c r="C7" s="64" t="s">
        <v>32</v>
      </c>
      <c r="D7" s="69" t="s">
        <v>36</v>
      </c>
      <c r="E7" s="69" t="s">
        <v>37</v>
      </c>
      <c r="F7" s="69" t="s">
        <v>29</v>
      </c>
      <c r="G7" s="53" t="s">
        <v>39</v>
      </c>
      <c r="H7" s="67" t="s">
        <v>38</v>
      </c>
      <c r="I7" s="67" t="s">
        <v>43</v>
      </c>
      <c r="J7" s="67" t="s">
        <v>44</v>
      </c>
      <c r="K7" s="67" t="s">
        <v>45</v>
      </c>
      <c r="L7" s="80" t="s">
        <v>47</v>
      </c>
    </row>
    <row r="8" spans="1:12" s="4" customFormat="1" ht="19.5" customHeight="1">
      <c r="A8" s="60"/>
      <c r="B8" s="67"/>
      <c r="C8" s="65"/>
      <c r="D8" s="72"/>
      <c r="E8" s="72"/>
      <c r="F8" s="72"/>
      <c r="G8" s="77"/>
      <c r="H8" s="76"/>
      <c r="I8" s="76"/>
      <c r="J8" s="76"/>
      <c r="K8" s="76"/>
      <c r="L8" s="81"/>
    </row>
    <row r="9" spans="1:12" s="19" customFormat="1" ht="19.5" customHeight="1">
      <c r="A9" s="5"/>
      <c r="B9" s="6" t="s">
        <v>24</v>
      </c>
      <c r="C9" s="33" t="s">
        <v>25</v>
      </c>
      <c r="D9" s="18" t="s">
        <v>48</v>
      </c>
      <c r="E9" s="18" t="s">
        <v>48</v>
      </c>
      <c r="F9" s="18" t="s">
        <v>48</v>
      </c>
      <c r="G9" s="6" t="s">
        <v>48</v>
      </c>
      <c r="H9" s="18" t="s">
        <v>48</v>
      </c>
      <c r="I9" s="18" t="s">
        <v>49</v>
      </c>
      <c r="J9" s="6" t="s">
        <v>49</v>
      </c>
      <c r="K9" s="18" t="s">
        <v>50</v>
      </c>
      <c r="L9" s="40" t="s">
        <v>51</v>
      </c>
    </row>
    <row r="10" spans="1:12" ht="19.5" customHeight="1">
      <c r="A10" s="7" t="s">
        <v>1</v>
      </c>
      <c r="B10" s="8"/>
      <c r="C10" s="34"/>
      <c r="D10" s="9"/>
      <c r="E10" s="9"/>
      <c r="F10" s="9"/>
      <c r="G10" s="20"/>
      <c r="H10" s="9"/>
      <c r="I10" s="9"/>
      <c r="J10" s="20"/>
      <c r="K10" s="9"/>
      <c r="L10" s="41"/>
    </row>
    <row r="11" spans="1:12" ht="19.5" customHeight="1">
      <c r="A11" s="11" t="s">
        <v>18</v>
      </c>
      <c r="B11" s="12"/>
      <c r="C11" s="35"/>
      <c r="D11" s="9"/>
      <c r="E11" s="9"/>
      <c r="F11" s="9"/>
      <c r="G11" s="20"/>
      <c r="H11" s="9"/>
      <c r="I11" s="9"/>
      <c r="J11" s="20"/>
      <c r="K11" s="9"/>
      <c r="L11" s="41"/>
    </row>
    <row r="12" spans="1:12" ht="19.5" customHeight="1">
      <c r="A12" s="13" t="s">
        <v>19</v>
      </c>
      <c r="B12" s="14">
        <v>141</v>
      </c>
      <c r="C12" s="36">
        <v>82.5</v>
      </c>
      <c r="D12" s="14">
        <v>1517502</v>
      </c>
      <c r="E12" s="14">
        <v>469102</v>
      </c>
      <c r="F12" s="14">
        <v>226544</v>
      </c>
      <c r="G12" s="21">
        <f>SUM(D12:F12)</f>
        <v>2213148</v>
      </c>
      <c r="H12" s="14">
        <f>G12/B12</f>
        <v>15696.08510638298</v>
      </c>
      <c r="I12" s="14">
        <v>22467940</v>
      </c>
      <c r="J12" s="21">
        <f>I12/B12</f>
        <v>159347.09219858155</v>
      </c>
      <c r="K12" s="14">
        <v>317247</v>
      </c>
      <c r="L12" s="42">
        <v>3517</v>
      </c>
    </row>
    <row r="13" spans="1:12" ht="19.5" customHeight="1">
      <c r="A13" s="13" t="s">
        <v>7</v>
      </c>
      <c r="B13" s="14">
        <v>35</v>
      </c>
      <c r="C13" s="36">
        <v>94.6</v>
      </c>
      <c r="D13" s="14">
        <v>857537</v>
      </c>
      <c r="E13" s="14">
        <v>122582</v>
      </c>
      <c r="F13" s="14">
        <v>11930</v>
      </c>
      <c r="G13" s="21">
        <f>SUM(D13:F13)</f>
        <v>992049</v>
      </c>
      <c r="H13" s="14">
        <f>G13/B13</f>
        <v>28344.257142857143</v>
      </c>
      <c r="I13" s="14">
        <v>7312732</v>
      </c>
      <c r="J13" s="21">
        <f>I13/B13</f>
        <v>208935.2</v>
      </c>
      <c r="K13" s="14">
        <v>11717</v>
      </c>
      <c r="L13" s="42">
        <v>355</v>
      </c>
    </row>
    <row r="14" spans="1:12" ht="19.5" customHeight="1">
      <c r="A14" s="13" t="s">
        <v>8</v>
      </c>
      <c r="B14" s="14">
        <v>42</v>
      </c>
      <c r="C14" s="36">
        <v>93.3</v>
      </c>
      <c r="D14" s="14">
        <v>557431</v>
      </c>
      <c r="E14" s="14">
        <v>121655</v>
      </c>
      <c r="F14" s="14">
        <v>22403</v>
      </c>
      <c r="G14" s="21">
        <f>SUM(D14:F14)</f>
        <v>701489</v>
      </c>
      <c r="H14" s="14">
        <f>G14/B14</f>
        <v>16702.119047619046</v>
      </c>
      <c r="I14" s="14">
        <v>5376580</v>
      </c>
      <c r="J14" s="21">
        <f>I14/B14</f>
        <v>128013.80952380953</v>
      </c>
      <c r="K14" s="14">
        <v>31682</v>
      </c>
      <c r="L14" s="42">
        <v>61</v>
      </c>
    </row>
    <row r="15" spans="1:12" ht="19.5" customHeight="1">
      <c r="A15" s="13" t="s">
        <v>9</v>
      </c>
      <c r="B15" s="14">
        <v>45</v>
      </c>
      <c r="C15" s="36">
        <v>100</v>
      </c>
      <c r="D15" s="14">
        <v>461926</v>
      </c>
      <c r="E15" s="14">
        <v>121989</v>
      </c>
      <c r="F15" s="14">
        <v>14728</v>
      </c>
      <c r="G15" s="21">
        <f>SUM(D15:F15)</f>
        <v>598643</v>
      </c>
      <c r="H15" s="14">
        <f>G15/B15</f>
        <v>13303.177777777777</v>
      </c>
      <c r="I15" s="14">
        <v>4864701</v>
      </c>
      <c r="J15" s="21">
        <f>I15/B15</f>
        <v>108104.46666666666</v>
      </c>
      <c r="K15" s="14">
        <v>6855</v>
      </c>
      <c r="L15" s="42">
        <v>848</v>
      </c>
    </row>
    <row r="16" spans="1:12" ht="19.5" customHeight="1">
      <c r="A16" s="13" t="s">
        <v>2</v>
      </c>
      <c r="B16" s="14">
        <f>SUM(B12:B15)</f>
        <v>263</v>
      </c>
      <c r="C16" s="36">
        <v>88.3</v>
      </c>
      <c r="D16" s="14">
        <f>SUM(D12:D15)</f>
        <v>3394396</v>
      </c>
      <c r="E16" s="14">
        <f>SUM(E12:E15)</f>
        <v>835328</v>
      </c>
      <c r="F16" s="14">
        <f>SUM(F12:F15)</f>
        <v>275605</v>
      </c>
      <c r="G16" s="21">
        <f>SUM(G12:G15)</f>
        <v>4505329</v>
      </c>
      <c r="H16" s="14">
        <f>G16/B16</f>
        <v>17130.528517110266</v>
      </c>
      <c r="I16" s="14">
        <f>SUM(I12:I15)</f>
        <v>40021953</v>
      </c>
      <c r="J16" s="21">
        <f>I16/B16</f>
        <v>152174.72623574146</v>
      </c>
      <c r="K16" s="14">
        <f>SUM(K12:K15)</f>
        <v>367501</v>
      </c>
      <c r="L16" s="42">
        <f>SUM(L12:L15)</f>
        <v>4781</v>
      </c>
    </row>
    <row r="17" spans="1:12" ht="19.5" customHeight="1">
      <c r="A17" s="5" t="s">
        <v>17</v>
      </c>
      <c r="B17" s="14"/>
      <c r="C17" s="36"/>
      <c r="D17" s="14"/>
      <c r="E17" s="14"/>
      <c r="F17" s="14"/>
      <c r="G17" s="21"/>
      <c r="H17" s="14"/>
      <c r="I17" s="14"/>
      <c r="J17" s="21"/>
      <c r="K17" s="14"/>
      <c r="L17" s="42"/>
    </row>
    <row r="18" spans="1:12" ht="19.5" customHeight="1">
      <c r="A18" s="22" t="s">
        <v>20</v>
      </c>
      <c r="B18" s="23"/>
      <c r="C18" s="37"/>
      <c r="D18" s="23">
        <f>D16/$G$16*100</f>
        <v>75.34180078746746</v>
      </c>
      <c r="E18" s="23">
        <f>E16/$G$16*100</f>
        <v>18.540887912958187</v>
      </c>
      <c r="F18" s="23">
        <f>F16/$G$16*100</f>
        <v>6.117311299574348</v>
      </c>
      <c r="G18" s="24">
        <v>100</v>
      </c>
      <c r="H18" s="23"/>
      <c r="I18" s="23"/>
      <c r="J18" s="24"/>
      <c r="K18" s="23"/>
      <c r="L18" s="43"/>
    </row>
    <row r="19" spans="1:12" ht="19.5" customHeight="1">
      <c r="A19" s="15"/>
      <c r="B19" s="16"/>
      <c r="C19" s="38"/>
      <c r="D19" s="16"/>
      <c r="E19" s="16"/>
      <c r="F19" s="16"/>
      <c r="G19" s="25"/>
      <c r="H19" s="16"/>
      <c r="I19" s="16"/>
      <c r="J19" s="25"/>
      <c r="K19" s="16"/>
      <c r="L19" s="44"/>
    </row>
    <row r="20" spans="1:12" ht="19.5" customHeight="1">
      <c r="A20" s="7" t="s">
        <v>3</v>
      </c>
      <c r="B20" s="14"/>
      <c r="C20" s="36"/>
      <c r="D20" s="14"/>
      <c r="E20" s="14"/>
      <c r="F20" s="14"/>
      <c r="G20" s="21"/>
      <c r="H20" s="14"/>
      <c r="I20" s="14"/>
      <c r="J20" s="21"/>
      <c r="K20" s="14"/>
      <c r="L20" s="42"/>
    </row>
    <row r="21" spans="1:12" ht="19.5" customHeight="1">
      <c r="A21" s="17" t="s">
        <v>21</v>
      </c>
      <c r="B21" s="14"/>
      <c r="C21" s="36"/>
      <c r="D21" s="14"/>
      <c r="E21" s="14"/>
      <c r="F21" s="14"/>
      <c r="G21" s="21"/>
      <c r="H21" s="14"/>
      <c r="I21" s="14"/>
      <c r="J21" s="21"/>
      <c r="K21" s="14"/>
      <c r="L21" s="42"/>
    </row>
    <row r="22" spans="1:12" ht="19.5" customHeight="1">
      <c r="A22" s="13" t="s">
        <v>19</v>
      </c>
      <c r="B22" s="14">
        <v>4</v>
      </c>
      <c r="C22" s="36">
        <v>30.8</v>
      </c>
      <c r="D22" s="14">
        <v>65806</v>
      </c>
      <c r="E22" s="14">
        <v>8977</v>
      </c>
      <c r="F22" s="14">
        <v>1800</v>
      </c>
      <c r="G22" s="21">
        <f>SUM(D22:F22)</f>
        <v>76583</v>
      </c>
      <c r="H22" s="14">
        <f>G22/B22</f>
        <v>19145.75</v>
      </c>
      <c r="I22" s="14">
        <v>1267961</v>
      </c>
      <c r="J22" s="21">
        <f>I22/B22</f>
        <v>316990.25</v>
      </c>
      <c r="K22" s="14">
        <v>4924</v>
      </c>
      <c r="L22" s="42">
        <v>0</v>
      </c>
    </row>
    <row r="23" spans="1:12" ht="19.5" customHeight="1">
      <c r="A23" s="13" t="s">
        <v>7</v>
      </c>
      <c r="B23" s="14">
        <v>12</v>
      </c>
      <c r="C23" s="36">
        <v>70.6</v>
      </c>
      <c r="D23" s="14">
        <v>93774</v>
      </c>
      <c r="E23" s="14">
        <v>7639</v>
      </c>
      <c r="F23" s="14">
        <v>7044</v>
      </c>
      <c r="G23" s="21">
        <f>SUM(D23:F23)</f>
        <v>108457</v>
      </c>
      <c r="H23" s="14">
        <f>G23/B23</f>
        <v>9038.083333333334</v>
      </c>
      <c r="I23" s="14">
        <v>1214074</v>
      </c>
      <c r="J23" s="21">
        <f>I23/B23</f>
        <v>101172.83333333333</v>
      </c>
      <c r="K23" s="14">
        <v>1945</v>
      </c>
      <c r="L23" s="42">
        <v>0</v>
      </c>
    </row>
    <row r="24" spans="1:12" ht="19.5" customHeight="1">
      <c r="A24" s="13" t="s">
        <v>8</v>
      </c>
      <c r="B24" s="14">
        <v>33</v>
      </c>
      <c r="C24" s="36">
        <v>89.2</v>
      </c>
      <c r="D24" s="14">
        <v>582469</v>
      </c>
      <c r="E24" s="14">
        <v>43853</v>
      </c>
      <c r="F24" s="14">
        <v>32992</v>
      </c>
      <c r="G24" s="21">
        <f>SUM(D24:F24)</f>
        <v>659314</v>
      </c>
      <c r="H24" s="14">
        <f>G24/B24</f>
        <v>19979.21212121212</v>
      </c>
      <c r="I24" s="14">
        <v>2404590</v>
      </c>
      <c r="J24" s="21">
        <f>I24/B24</f>
        <v>72866.36363636363</v>
      </c>
      <c r="K24" s="14">
        <v>3113</v>
      </c>
      <c r="L24" s="42">
        <v>0</v>
      </c>
    </row>
    <row r="25" spans="1:12" ht="19.5" customHeight="1">
      <c r="A25" s="13" t="s">
        <v>9</v>
      </c>
      <c r="B25" s="14">
        <v>42</v>
      </c>
      <c r="C25" s="36">
        <v>95.5</v>
      </c>
      <c r="D25" s="14">
        <v>278908</v>
      </c>
      <c r="E25" s="14">
        <v>22727</v>
      </c>
      <c r="F25" s="14">
        <v>16315</v>
      </c>
      <c r="G25" s="21">
        <f>SUM(D25:F25)</f>
        <v>317950</v>
      </c>
      <c r="H25" s="14">
        <f>G25/B25</f>
        <v>7570.238095238095</v>
      </c>
      <c r="I25" s="14">
        <v>2523875</v>
      </c>
      <c r="J25" s="21">
        <f>I25/B25</f>
        <v>60092.26190476191</v>
      </c>
      <c r="K25" s="14">
        <v>11220</v>
      </c>
      <c r="L25" s="42">
        <v>1</v>
      </c>
    </row>
    <row r="26" spans="1:12" ht="19.5" customHeight="1">
      <c r="A26" s="13" t="s">
        <v>2</v>
      </c>
      <c r="B26" s="14">
        <f>SUM(B22:B25)</f>
        <v>91</v>
      </c>
      <c r="C26" s="36">
        <v>82</v>
      </c>
      <c r="D26" s="14">
        <f>SUM(D22:D25)</f>
        <v>1020957</v>
      </c>
      <c r="E26" s="14">
        <f>SUM(E22:E25)</f>
        <v>83196</v>
      </c>
      <c r="F26" s="14">
        <f>SUM(F22:F25)</f>
        <v>58151</v>
      </c>
      <c r="G26" s="21">
        <f>SUM(G22:G25)</f>
        <v>1162304</v>
      </c>
      <c r="H26" s="14">
        <f>G26/B26</f>
        <v>12772.57142857143</v>
      </c>
      <c r="I26" s="14">
        <f>SUM(I22:I25)</f>
        <v>7410500</v>
      </c>
      <c r="J26" s="21">
        <f>I26/B26</f>
        <v>81434.06593406593</v>
      </c>
      <c r="K26" s="14">
        <f>SUM(K22:K25)</f>
        <v>21202</v>
      </c>
      <c r="L26" s="42">
        <f>SUM(L22:L25)</f>
        <v>1</v>
      </c>
    </row>
    <row r="27" spans="1:12" ht="19.5" customHeight="1">
      <c r="A27" s="11" t="s">
        <v>17</v>
      </c>
      <c r="B27" s="14"/>
      <c r="C27" s="36"/>
      <c r="D27" s="14"/>
      <c r="E27" s="14"/>
      <c r="F27" s="14"/>
      <c r="G27" s="21"/>
      <c r="H27" s="14"/>
      <c r="I27" s="14"/>
      <c r="J27" s="21"/>
      <c r="K27" s="14"/>
      <c r="L27" s="42"/>
    </row>
    <row r="28" spans="1:12" ht="19.5" customHeight="1">
      <c r="A28" s="22" t="s">
        <v>20</v>
      </c>
      <c r="B28" s="26"/>
      <c r="C28" s="37"/>
      <c r="D28" s="26">
        <f>D26/$G$26*100</f>
        <v>87.8390679202687</v>
      </c>
      <c r="E28" s="26">
        <f>E26/$G$26*100</f>
        <v>7.1578519905291556</v>
      </c>
      <c r="F28" s="26">
        <f>F26/$G$26*100</f>
        <v>5.003080089202137</v>
      </c>
      <c r="G28" s="27">
        <v>100</v>
      </c>
      <c r="H28" s="26"/>
      <c r="I28" s="26"/>
      <c r="J28" s="27"/>
      <c r="K28" s="26"/>
      <c r="L28" s="45"/>
    </row>
    <row r="29" spans="1:12" ht="19.5" customHeight="1">
      <c r="A29" s="15"/>
      <c r="B29" s="16"/>
      <c r="C29" s="38"/>
      <c r="D29" s="16"/>
      <c r="E29" s="16"/>
      <c r="F29" s="16"/>
      <c r="G29" s="25"/>
      <c r="H29" s="16"/>
      <c r="I29" s="16"/>
      <c r="J29" s="25"/>
      <c r="K29" s="16"/>
      <c r="L29" s="44"/>
    </row>
    <row r="30" spans="1:12" ht="19.5" customHeight="1">
      <c r="A30" s="7" t="s">
        <v>4</v>
      </c>
      <c r="B30" s="14"/>
      <c r="C30" s="36"/>
      <c r="D30" s="14"/>
      <c r="E30" s="14"/>
      <c r="F30" s="14"/>
      <c r="G30" s="21"/>
      <c r="H30" s="14"/>
      <c r="I30" s="14"/>
      <c r="J30" s="21"/>
      <c r="K30" s="14"/>
      <c r="L30" s="42"/>
    </row>
    <row r="31" spans="1:12" ht="19.5" customHeight="1">
      <c r="A31" s="11" t="s">
        <v>22</v>
      </c>
      <c r="B31" s="14"/>
      <c r="C31" s="36"/>
      <c r="D31" s="14"/>
      <c r="E31" s="14"/>
      <c r="F31" s="14"/>
      <c r="G31" s="21"/>
      <c r="H31" s="14"/>
      <c r="I31" s="14"/>
      <c r="J31" s="21"/>
      <c r="K31" s="14"/>
      <c r="L31" s="42"/>
    </row>
    <row r="32" spans="1:12" ht="19.5" customHeight="1">
      <c r="A32" s="13" t="s">
        <v>23</v>
      </c>
      <c r="B32" s="14">
        <v>92</v>
      </c>
      <c r="C32" s="36">
        <v>78.6</v>
      </c>
      <c r="D32" s="14">
        <v>757740</v>
      </c>
      <c r="E32" s="14">
        <v>91055</v>
      </c>
      <c r="F32" s="14">
        <v>93844</v>
      </c>
      <c r="G32" s="21">
        <f>SUM(D32:F32)</f>
        <v>942639</v>
      </c>
      <c r="H32" s="14">
        <f>G32/B32</f>
        <v>10246.076086956522</v>
      </c>
      <c r="I32" s="14">
        <v>23808416</v>
      </c>
      <c r="J32" s="21">
        <f>I32/B32</f>
        <v>258787.13043478262</v>
      </c>
      <c r="K32" s="14">
        <v>280726</v>
      </c>
      <c r="L32" s="42">
        <v>934</v>
      </c>
    </row>
    <row r="33" spans="1:12" ht="19.5" customHeight="1">
      <c r="A33" s="13" t="s">
        <v>10</v>
      </c>
      <c r="B33" s="14">
        <v>140</v>
      </c>
      <c r="C33" s="36">
        <v>70.4</v>
      </c>
      <c r="D33" s="14">
        <v>1621326</v>
      </c>
      <c r="E33" s="14">
        <v>84429</v>
      </c>
      <c r="F33" s="14">
        <v>29032</v>
      </c>
      <c r="G33" s="21">
        <f>SUM(D33:F33)</f>
        <v>1734787</v>
      </c>
      <c r="H33" s="14">
        <f>G33/B33</f>
        <v>12391.335714285715</v>
      </c>
      <c r="I33" s="14">
        <v>27676249</v>
      </c>
      <c r="J33" s="21">
        <f>I33/B33</f>
        <v>197687.49285714285</v>
      </c>
      <c r="K33" s="14">
        <v>189221</v>
      </c>
      <c r="L33" s="42">
        <v>8279</v>
      </c>
    </row>
    <row r="34" spans="1:12" ht="19.5" customHeight="1">
      <c r="A34" s="13" t="s">
        <v>11</v>
      </c>
      <c r="B34" s="14">
        <v>284</v>
      </c>
      <c r="C34" s="36">
        <v>96.3</v>
      </c>
      <c r="D34" s="14">
        <v>2751033</v>
      </c>
      <c r="E34" s="14">
        <v>150023</v>
      </c>
      <c r="F34" s="14">
        <v>63143</v>
      </c>
      <c r="G34" s="21">
        <f>SUM(D34:F34)</f>
        <v>2964199</v>
      </c>
      <c r="H34" s="14">
        <f>G34/B34</f>
        <v>10437.320422535211</v>
      </c>
      <c r="I34" s="14">
        <v>23110339</v>
      </c>
      <c r="J34" s="21">
        <f>I34/B34</f>
        <v>81374.43309859154</v>
      </c>
      <c r="K34" s="14">
        <v>188523</v>
      </c>
      <c r="L34" s="42">
        <v>16758</v>
      </c>
    </row>
    <row r="35" spans="1:12" ht="19.5" customHeight="1">
      <c r="A35" s="13" t="s">
        <v>12</v>
      </c>
      <c r="B35" s="14">
        <v>231</v>
      </c>
      <c r="C35" s="36">
        <v>94.3</v>
      </c>
      <c r="D35" s="14">
        <v>1274256</v>
      </c>
      <c r="E35" s="14">
        <v>105093</v>
      </c>
      <c r="F35" s="14">
        <v>45005</v>
      </c>
      <c r="G35" s="21">
        <f>SUM(D35:F35)</f>
        <v>1424354</v>
      </c>
      <c r="H35" s="14">
        <f>G35/B35</f>
        <v>6166.034632034632</v>
      </c>
      <c r="I35" s="14">
        <v>12230939</v>
      </c>
      <c r="J35" s="21">
        <f>I35/B35</f>
        <v>52947.78787878788</v>
      </c>
      <c r="K35" s="14">
        <v>56398</v>
      </c>
      <c r="L35" s="42">
        <v>1870</v>
      </c>
    </row>
    <row r="36" spans="1:12" ht="19.5" customHeight="1">
      <c r="A36" s="13" t="s">
        <v>2</v>
      </c>
      <c r="B36" s="14">
        <f>SUM(B32:B35)</f>
        <v>747</v>
      </c>
      <c r="C36" s="36">
        <v>87.3</v>
      </c>
      <c r="D36" s="14">
        <f>SUM(D32:D35)</f>
        <v>6404355</v>
      </c>
      <c r="E36" s="14">
        <f>SUM(E32:E35)</f>
        <v>430600</v>
      </c>
      <c r="F36" s="14">
        <f>SUM(F32:F35)</f>
        <v>231024</v>
      </c>
      <c r="G36" s="21">
        <f>SUM(G32:G35)</f>
        <v>7065979</v>
      </c>
      <c r="H36" s="14">
        <f>G36/B36</f>
        <v>9459.141900937082</v>
      </c>
      <c r="I36" s="14">
        <f>SUM(I32:I35)</f>
        <v>86825943</v>
      </c>
      <c r="J36" s="21">
        <f>I36/B36</f>
        <v>116232.85542168675</v>
      </c>
      <c r="K36" s="14">
        <f>SUM(K32:K35)</f>
        <v>714868</v>
      </c>
      <c r="L36" s="42">
        <f>SUM(L32:L35)</f>
        <v>27841</v>
      </c>
    </row>
    <row r="37" spans="1:12" ht="19.5" customHeight="1">
      <c r="A37" s="11" t="s">
        <v>17</v>
      </c>
      <c r="B37" s="14"/>
      <c r="C37" s="36"/>
      <c r="D37" s="14"/>
      <c r="E37" s="14"/>
      <c r="F37" s="14"/>
      <c r="G37" s="21"/>
      <c r="H37" s="14"/>
      <c r="I37" s="14"/>
      <c r="J37" s="21"/>
      <c r="K37" s="14"/>
      <c r="L37" s="42"/>
    </row>
    <row r="38" spans="1:12" ht="19.5" customHeight="1">
      <c r="A38" s="22" t="s">
        <v>20</v>
      </c>
      <c r="B38" s="28"/>
      <c r="C38" s="37"/>
      <c r="D38" s="28">
        <f>D36/$G$36*100</f>
        <v>90.63648505040844</v>
      </c>
      <c r="E38" s="28">
        <f>E36/$G$36*100</f>
        <v>6.093989240556758</v>
      </c>
      <c r="F38" s="28">
        <f>F36/$G$36*100</f>
        <v>3.269525709034799</v>
      </c>
      <c r="G38" s="29">
        <v>100</v>
      </c>
      <c r="H38" s="28"/>
      <c r="I38" s="28"/>
      <c r="J38" s="29"/>
      <c r="K38" s="28"/>
      <c r="L38" s="46"/>
    </row>
    <row r="39" spans="1:12" ht="19.5" customHeight="1">
      <c r="A39" s="15"/>
      <c r="B39" s="16"/>
      <c r="C39" s="38"/>
      <c r="D39" s="16"/>
      <c r="E39" s="16"/>
      <c r="F39" s="16"/>
      <c r="G39" s="25"/>
      <c r="H39" s="16"/>
      <c r="I39" s="16"/>
      <c r="J39" s="25"/>
      <c r="K39" s="16"/>
      <c r="L39" s="44"/>
    </row>
    <row r="40" spans="1:12" ht="19.5" customHeight="1">
      <c r="A40" s="7" t="s">
        <v>5</v>
      </c>
      <c r="B40" s="14">
        <f>SUM(B16+B26+B36)</f>
        <v>1101</v>
      </c>
      <c r="C40" s="36">
        <v>87</v>
      </c>
      <c r="D40" s="14">
        <f>SUM(D16+D26+D36)</f>
        <v>10819708</v>
      </c>
      <c r="E40" s="14">
        <f>SUM(E16+E26+E36)</f>
        <v>1349124</v>
      </c>
      <c r="F40" s="14">
        <f>SUM(F16+F26+F36)</f>
        <v>564780</v>
      </c>
      <c r="G40" s="21">
        <f>SUM(G16+G26+G36)</f>
        <v>12733612</v>
      </c>
      <c r="H40" s="14">
        <f>G40/B40</f>
        <v>11565.496821071752</v>
      </c>
      <c r="I40" s="14">
        <f>SUM(I16+I26+I36)</f>
        <v>134258396</v>
      </c>
      <c r="J40" s="21">
        <f>I40/B40</f>
        <v>121942.23069936421</v>
      </c>
      <c r="K40" s="14">
        <f>SUM(K16+K26+K36)</f>
        <v>1103571</v>
      </c>
      <c r="L40" s="42">
        <f>SUM(L16+L26+L36)</f>
        <v>32623</v>
      </c>
    </row>
    <row r="41" spans="1:12" ht="19.5" customHeight="1">
      <c r="A41" s="11" t="s">
        <v>33</v>
      </c>
      <c r="B41" s="14"/>
      <c r="C41" s="36"/>
      <c r="D41" s="14"/>
      <c r="E41" s="14"/>
      <c r="F41" s="14"/>
      <c r="G41" s="21"/>
      <c r="H41" s="14"/>
      <c r="I41" s="14"/>
      <c r="J41" s="21"/>
      <c r="K41" s="14"/>
      <c r="L41" s="42"/>
    </row>
    <row r="42" spans="1:12" ht="19.5" customHeight="1" thickBot="1">
      <c r="A42" s="30" t="s">
        <v>20</v>
      </c>
      <c r="B42" s="31"/>
      <c r="C42" s="39"/>
      <c r="D42" s="31">
        <f>D40/$G$40*100</f>
        <v>84.96966925017033</v>
      </c>
      <c r="E42" s="31">
        <f>E40/$G$40*100</f>
        <v>10.594982790428984</v>
      </c>
      <c r="F42" s="31">
        <f>F40/$G$40*100</f>
        <v>4.435347959400679</v>
      </c>
      <c r="G42" s="32">
        <v>100</v>
      </c>
      <c r="H42" s="31"/>
      <c r="I42" s="31"/>
      <c r="J42" s="32"/>
      <c r="K42" s="31"/>
      <c r="L42" s="47"/>
    </row>
  </sheetData>
  <mergeCells count="26">
    <mergeCell ref="K5:K6"/>
    <mergeCell ref="L5:L6"/>
    <mergeCell ref="I4:L4"/>
    <mergeCell ref="L7:L8"/>
    <mergeCell ref="I7:I8"/>
    <mergeCell ref="J7:J8"/>
    <mergeCell ref="K7:K8"/>
    <mergeCell ref="I5:I6"/>
    <mergeCell ref="J5:J6"/>
    <mergeCell ref="G5:G6"/>
    <mergeCell ref="H7:H8"/>
    <mergeCell ref="G7:G8"/>
    <mergeCell ref="H5:H6"/>
    <mergeCell ref="D7:D8"/>
    <mergeCell ref="E5:F5"/>
    <mergeCell ref="E7:E8"/>
    <mergeCell ref="F7:F8"/>
    <mergeCell ref="A2:F2"/>
    <mergeCell ref="C7:C8"/>
    <mergeCell ref="B7:B8"/>
    <mergeCell ref="A4:A6"/>
    <mergeCell ref="A7:A8"/>
    <mergeCell ref="C4:C6"/>
    <mergeCell ref="B4:B6"/>
    <mergeCell ref="D4:H4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95" r:id="rId1"/>
  <headerFooter alignWithMargins="0">
    <oddFooter>&amp;C&amp;"ＭＳ 明朝,標準"&amp;P</oddFooter>
  </headerFooter>
  <colBreaks count="1" manualBreakCount="1">
    <brk id="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2003-02-20T16:48:47Z</cp:lastPrinted>
  <dcterms:created xsi:type="dcterms:W3CDTF">1997-01-08T22:48:59Z</dcterms:created>
  <dcterms:modified xsi:type="dcterms:W3CDTF">2003-03-27T07:28:51Z</dcterms:modified>
  <cp:category/>
  <cp:version/>
  <cp:contentType/>
  <cp:contentStatus/>
</cp:coreProperties>
</file>