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出所別" sheetId="1" r:id="rId1"/>
  </sheets>
  <definedNames>
    <definedName name="_xlnm.Print_Area" localSheetId="0">'出所別'!$A$1:$P$32</definedName>
  </definedNames>
  <calcPr fullCalcOnLoad="1"/>
</workbook>
</file>

<file path=xl/sharedStrings.xml><?xml version="1.0" encoding="utf-8"?>
<sst xmlns="http://schemas.openxmlformats.org/spreadsheetml/2006/main" count="90" uniqueCount="28">
  <si>
    <t>Ａ</t>
  </si>
  <si>
    <t>B</t>
  </si>
  <si>
    <t>C</t>
  </si>
  <si>
    <t>D</t>
  </si>
  <si>
    <t>計</t>
  </si>
  <si>
    <t>文部科学省からの配当額</t>
  </si>
  <si>
    <t>区　　分</t>
  </si>
  <si>
    <t>Section</t>
  </si>
  <si>
    <t>Total</t>
  </si>
  <si>
    <t>千円</t>
  </si>
  <si>
    <t>（平成13年度）</t>
  </si>
  <si>
    <t>Others</t>
  </si>
  <si>
    <t>Monbukagakusho</t>
  </si>
  <si>
    <t>図書館</t>
  </si>
  <si>
    <t>備付　</t>
  </si>
  <si>
    <t>研究室等</t>
  </si>
  <si>
    <t xml:space="preserve">6-3　　国立大学図書館資料費の出所別内訳　 </t>
  </si>
  <si>
    <t>SOURCES OF LIBRARY MATERIALS EXPENDITURES OF NATIONAL UNIVERSITIES</t>
  </si>
  <si>
    <t>その他の経費からの配当額</t>
  </si>
  <si>
    <t>University</t>
  </si>
  <si>
    <t>Gift funds</t>
  </si>
  <si>
    <t>Grand total</t>
  </si>
  <si>
    <t>寄　　付　　金</t>
  </si>
  <si>
    <t>そ　　の　　他</t>
  </si>
  <si>
    <t>合　　　　　計</t>
  </si>
  <si>
    <t>6-4　　国立大学図書館・室運営費の出所別内訳</t>
  </si>
  <si>
    <t>Section</t>
  </si>
  <si>
    <t>SOURCES OF LIBRARY OPERATING EXPENDITURES OF NATIONAL UNIVERSITIES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</si>
</sst>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top" wrapText="1"/>
    </xf>
    <xf numFmtId="0" fontId="3" fillId="0" borderId="8" xfId="0" applyFont="1" applyBorder="1" applyAlignment="1">
      <alignment horizontal="right"/>
    </xf>
    <xf numFmtId="176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5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K33" sqref="K33"/>
    </sheetView>
  </sheetViews>
  <sheetFormatPr defaultColWidth="9.00390625" defaultRowHeight="13.5"/>
  <cols>
    <col min="1" max="1" width="9.125" style="0" customWidth="1"/>
    <col min="2" max="16" width="10.00390625" style="0" customWidth="1"/>
  </cols>
  <sheetData>
    <row r="1" ht="19.5" customHeight="1">
      <c r="A1" s="24" t="s">
        <v>16</v>
      </c>
    </row>
    <row r="2" ht="19.5" customHeight="1">
      <c r="A2" s="25" t="s">
        <v>17</v>
      </c>
    </row>
    <row r="3" ht="19.5" customHeight="1" thickBot="1">
      <c r="P3" s="1" t="s">
        <v>10</v>
      </c>
    </row>
    <row r="4" spans="1:16" ht="19.5" customHeight="1">
      <c r="A4" s="28" t="s">
        <v>6</v>
      </c>
      <c r="B4" s="31" t="s">
        <v>5</v>
      </c>
      <c r="C4" s="32"/>
      <c r="D4" s="32"/>
      <c r="E4" s="31" t="s">
        <v>18</v>
      </c>
      <c r="F4" s="32"/>
      <c r="G4" s="32"/>
      <c r="H4" s="31" t="s">
        <v>22</v>
      </c>
      <c r="I4" s="32"/>
      <c r="J4" s="32"/>
      <c r="K4" s="31" t="s">
        <v>23</v>
      </c>
      <c r="L4" s="32"/>
      <c r="M4" s="32"/>
      <c r="N4" s="31" t="s">
        <v>24</v>
      </c>
      <c r="O4" s="32"/>
      <c r="P4" s="37"/>
    </row>
    <row r="5" spans="1:16" ht="19.5" customHeight="1">
      <c r="A5" s="29"/>
      <c r="B5" s="34" t="s">
        <v>12</v>
      </c>
      <c r="C5" s="35"/>
      <c r="D5" s="36"/>
      <c r="E5" s="34" t="s">
        <v>19</v>
      </c>
      <c r="F5" s="35"/>
      <c r="G5" s="36"/>
      <c r="H5" s="34" t="s">
        <v>20</v>
      </c>
      <c r="I5" s="35"/>
      <c r="J5" s="36"/>
      <c r="K5" s="34" t="s">
        <v>11</v>
      </c>
      <c r="L5" s="35"/>
      <c r="M5" s="36"/>
      <c r="N5" s="34" t="s">
        <v>21</v>
      </c>
      <c r="O5" s="35"/>
      <c r="P5" s="38"/>
    </row>
    <row r="6" spans="1:16" ht="19.5" customHeight="1">
      <c r="A6" s="7" t="s">
        <v>7</v>
      </c>
      <c r="B6" s="10" t="s">
        <v>13</v>
      </c>
      <c r="C6" s="10" t="s">
        <v>15</v>
      </c>
      <c r="D6" s="27" t="s">
        <v>4</v>
      </c>
      <c r="E6" s="10" t="s">
        <v>13</v>
      </c>
      <c r="F6" s="10" t="s">
        <v>15</v>
      </c>
      <c r="G6" s="27" t="s">
        <v>4</v>
      </c>
      <c r="H6" s="10" t="s">
        <v>13</v>
      </c>
      <c r="I6" s="10" t="s">
        <v>15</v>
      </c>
      <c r="J6" s="27" t="s">
        <v>4</v>
      </c>
      <c r="K6" s="10" t="s">
        <v>13</v>
      </c>
      <c r="L6" s="10" t="s">
        <v>15</v>
      </c>
      <c r="M6" s="27" t="s">
        <v>4</v>
      </c>
      <c r="N6" s="10" t="s">
        <v>13</v>
      </c>
      <c r="O6" s="10" t="s">
        <v>15</v>
      </c>
      <c r="P6" s="39" t="s">
        <v>4</v>
      </c>
    </row>
    <row r="7" spans="1:16" ht="19.5" customHeight="1">
      <c r="A7" s="2"/>
      <c r="B7" s="11" t="s">
        <v>14</v>
      </c>
      <c r="C7" s="11" t="s">
        <v>14</v>
      </c>
      <c r="D7" s="30"/>
      <c r="E7" s="11" t="s">
        <v>14</v>
      </c>
      <c r="F7" s="11" t="s">
        <v>14</v>
      </c>
      <c r="G7" s="30"/>
      <c r="H7" s="11" t="s">
        <v>14</v>
      </c>
      <c r="I7" s="11" t="s">
        <v>14</v>
      </c>
      <c r="J7" s="30"/>
      <c r="K7" s="11" t="s">
        <v>14</v>
      </c>
      <c r="L7" s="11" t="s">
        <v>14</v>
      </c>
      <c r="M7" s="30"/>
      <c r="N7" s="11" t="s">
        <v>14</v>
      </c>
      <c r="O7" s="11" t="s">
        <v>14</v>
      </c>
      <c r="P7" s="26"/>
    </row>
    <row r="8" spans="1:16" ht="19.5" customHeight="1">
      <c r="A8" s="3"/>
      <c r="B8" s="4" t="s">
        <v>9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4" t="s">
        <v>9</v>
      </c>
      <c r="M8" s="4" t="s">
        <v>9</v>
      </c>
      <c r="N8" s="4" t="s">
        <v>9</v>
      </c>
      <c r="O8" s="4" t="s">
        <v>9</v>
      </c>
      <c r="P8" s="12" t="s">
        <v>9</v>
      </c>
    </row>
    <row r="9" spans="1:16" ht="19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</row>
    <row r="10" spans="1:16" ht="19.5" customHeight="1">
      <c r="A10" s="6" t="s">
        <v>0</v>
      </c>
      <c r="B10" s="9">
        <v>906770</v>
      </c>
      <c r="C10" s="9">
        <v>441</v>
      </c>
      <c r="D10" s="9">
        <f>SUM(B10:C10)</f>
        <v>907211</v>
      </c>
      <c r="E10" s="9">
        <v>5094706</v>
      </c>
      <c r="F10" s="9">
        <v>5582488</v>
      </c>
      <c r="G10" s="9">
        <f>SUM(E10:F10)</f>
        <v>10677194</v>
      </c>
      <c r="H10" s="9">
        <v>38984</v>
      </c>
      <c r="I10" s="9">
        <v>60996</v>
      </c>
      <c r="J10" s="9">
        <f>SUM(H10:I10)</f>
        <v>99980</v>
      </c>
      <c r="K10" s="9">
        <v>144204</v>
      </c>
      <c r="L10" s="9">
        <v>140470</v>
      </c>
      <c r="M10" s="9">
        <f>SUM(K10:L10)</f>
        <v>284674</v>
      </c>
      <c r="N10" s="9">
        <f aca="true" t="shared" si="0" ref="N10:O13">B10+E10+H10+K10</f>
        <v>6184664</v>
      </c>
      <c r="O10" s="9">
        <f t="shared" si="0"/>
        <v>5784395</v>
      </c>
      <c r="P10" s="13">
        <f>SUM(N10:O10)</f>
        <v>11969059</v>
      </c>
    </row>
    <row r="11" spans="1:16" ht="19.5" customHeight="1">
      <c r="A11" s="6" t="s">
        <v>1</v>
      </c>
      <c r="B11" s="9">
        <v>211596</v>
      </c>
      <c r="C11" s="9">
        <v>1516</v>
      </c>
      <c r="D11" s="9">
        <f>SUM(B11:C11)</f>
        <v>213112</v>
      </c>
      <c r="E11" s="9">
        <v>1686007</v>
      </c>
      <c r="F11" s="9">
        <v>1938310</v>
      </c>
      <c r="G11" s="9">
        <f>SUM(E11:F11)</f>
        <v>3624317</v>
      </c>
      <c r="H11" s="9">
        <v>11590</v>
      </c>
      <c r="I11" s="9">
        <v>28652</v>
      </c>
      <c r="J11" s="9">
        <f>SUM(H11:I11)</f>
        <v>40242</v>
      </c>
      <c r="K11" s="9">
        <v>499</v>
      </c>
      <c r="L11" s="9">
        <v>13378</v>
      </c>
      <c r="M11" s="9">
        <f>SUM(K11:L11)</f>
        <v>13877</v>
      </c>
      <c r="N11" s="9">
        <f t="shared" si="0"/>
        <v>1909692</v>
      </c>
      <c r="O11" s="9">
        <f t="shared" si="0"/>
        <v>1981856</v>
      </c>
      <c r="P11" s="13">
        <f>SUM(N11:O11)</f>
        <v>3891548</v>
      </c>
    </row>
    <row r="12" spans="1:16" ht="19.5" customHeight="1">
      <c r="A12" s="6" t="s">
        <v>2</v>
      </c>
      <c r="B12" s="9">
        <v>562617</v>
      </c>
      <c r="C12" s="9">
        <v>0</v>
      </c>
      <c r="D12" s="9">
        <f>SUM(B12:C12)</f>
        <v>562617</v>
      </c>
      <c r="E12" s="9">
        <v>1672011</v>
      </c>
      <c r="F12" s="9">
        <v>1968906</v>
      </c>
      <c r="G12" s="9">
        <f>SUM(E12:F12)</f>
        <v>3640917</v>
      </c>
      <c r="H12" s="9">
        <v>36759</v>
      </c>
      <c r="I12" s="9">
        <v>11733</v>
      </c>
      <c r="J12" s="9">
        <f>SUM(H12:I12)</f>
        <v>48492</v>
      </c>
      <c r="K12" s="9">
        <v>7550</v>
      </c>
      <c r="L12" s="9">
        <v>26226</v>
      </c>
      <c r="M12" s="9">
        <f>SUM(K12:L12)</f>
        <v>33776</v>
      </c>
      <c r="N12" s="9">
        <f t="shared" si="0"/>
        <v>2278937</v>
      </c>
      <c r="O12" s="9">
        <f t="shared" si="0"/>
        <v>2006865</v>
      </c>
      <c r="P12" s="13">
        <f>SUM(N12:O12)</f>
        <v>4285802</v>
      </c>
    </row>
    <row r="13" spans="1:16" ht="19.5" customHeight="1">
      <c r="A13" s="6" t="s">
        <v>3</v>
      </c>
      <c r="B13" s="9">
        <v>215552</v>
      </c>
      <c r="C13" s="9">
        <v>46034</v>
      </c>
      <c r="D13" s="9">
        <f>SUM(B13:C13)</f>
        <v>261586</v>
      </c>
      <c r="E13" s="9">
        <v>1308317</v>
      </c>
      <c r="F13" s="9">
        <v>1250605</v>
      </c>
      <c r="G13" s="9">
        <f>SUM(E13:F13)</f>
        <v>2558922</v>
      </c>
      <c r="H13" s="9">
        <v>4686</v>
      </c>
      <c r="I13" s="9">
        <v>20070</v>
      </c>
      <c r="J13" s="9">
        <f>SUM(H13:I13)</f>
        <v>24756</v>
      </c>
      <c r="K13" s="9">
        <v>14818</v>
      </c>
      <c r="L13" s="9">
        <v>25089</v>
      </c>
      <c r="M13" s="9">
        <f>SUM(K13:L13)</f>
        <v>39907</v>
      </c>
      <c r="N13" s="9">
        <f t="shared" si="0"/>
        <v>1543373</v>
      </c>
      <c r="O13" s="9">
        <f t="shared" si="0"/>
        <v>1341798</v>
      </c>
      <c r="P13" s="13">
        <f>SUM(N13:O13)</f>
        <v>2885171</v>
      </c>
    </row>
    <row r="14" spans="1:16" ht="19.5" customHeight="1">
      <c r="A14" s="6" t="s">
        <v>4</v>
      </c>
      <c r="B14" s="9">
        <f aca="true" t="shared" si="1" ref="B14:P14">SUM(B10:B13)</f>
        <v>1896535</v>
      </c>
      <c r="C14" s="9">
        <f t="shared" si="1"/>
        <v>47991</v>
      </c>
      <c r="D14" s="9">
        <f t="shared" si="1"/>
        <v>1944526</v>
      </c>
      <c r="E14" s="9">
        <f t="shared" si="1"/>
        <v>9761041</v>
      </c>
      <c r="F14" s="9">
        <f t="shared" si="1"/>
        <v>10740309</v>
      </c>
      <c r="G14" s="9">
        <f t="shared" si="1"/>
        <v>20501350</v>
      </c>
      <c r="H14" s="9">
        <f t="shared" si="1"/>
        <v>92019</v>
      </c>
      <c r="I14" s="9">
        <f t="shared" si="1"/>
        <v>121451</v>
      </c>
      <c r="J14" s="9">
        <f t="shared" si="1"/>
        <v>213470</v>
      </c>
      <c r="K14" s="9">
        <f t="shared" si="1"/>
        <v>167071</v>
      </c>
      <c r="L14" s="9">
        <f t="shared" si="1"/>
        <v>205163</v>
      </c>
      <c r="M14" s="9">
        <f t="shared" si="1"/>
        <v>372234</v>
      </c>
      <c r="N14" s="9">
        <f t="shared" si="1"/>
        <v>11916666</v>
      </c>
      <c r="O14" s="9">
        <f t="shared" si="1"/>
        <v>11114914</v>
      </c>
      <c r="P14" s="13">
        <f t="shared" si="1"/>
        <v>23031580</v>
      </c>
    </row>
    <row r="15" spans="1:16" ht="19.5" customHeight="1" thickBot="1">
      <c r="A15" s="14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9.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9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ht="19.5" customHeight="1">
      <c r="A20" s="24" t="s">
        <v>25</v>
      </c>
    </row>
    <row r="21" ht="19.5" customHeight="1">
      <c r="A21" s="25" t="s">
        <v>27</v>
      </c>
    </row>
    <row r="22" ht="19.5" customHeight="1" thickBot="1">
      <c r="M22" s="1" t="s">
        <v>10</v>
      </c>
    </row>
    <row r="23" spans="1:13" ht="19.5" customHeight="1">
      <c r="A23" s="19" t="s">
        <v>6</v>
      </c>
      <c r="B23" s="31" t="s">
        <v>5</v>
      </c>
      <c r="C23" s="32"/>
      <c r="D23" s="33"/>
      <c r="E23" s="31" t="s">
        <v>18</v>
      </c>
      <c r="F23" s="32"/>
      <c r="G23" s="33"/>
      <c r="H23" s="31" t="s">
        <v>23</v>
      </c>
      <c r="I23" s="32"/>
      <c r="J23" s="33"/>
      <c r="K23" s="31" t="s">
        <v>24</v>
      </c>
      <c r="L23" s="32"/>
      <c r="M23" s="33"/>
    </row>
    <row r="24" spans="1:13" ht="19.5" customHeight="1">
      <c r="A24" s="20" t="s">
        <v>26</v>
      </c>
      <c r="B24" s="40" t="s">
        <v>12</v>
      </c>
      <c r="C24" s="41"/>
      <c r="D24" s="42"/>
      <c r="E24" s="40" t="s">
        <v>19</v>
      </c>
      <c r="F24" s="41"/>
      <c r="G24" s="42"/>
      <c r="H24" s="40" t="s">
        <v>11</v>
      </c>
      <c r="I24" s="41"/>
      <c r="J24" s="42"/>
      <c r="K24" s="40" t="s">
        <v>21</v>
      </c>
      <c r="L24" s="41"/>
      <c r="M24" s="42"/>
    </row>
    <row r="25" spans="1:13" ht="19.5" customHeight="1">
      <c r="A25" s="3"/>
      <c r="B25" s="46" t="s">
        <v>9</v>
      </c>
      <c r="C25" s="47"/>
      <c r="D25" s="48"/>
      <c r="E25" s="46" t="s">
        <v>9</v>
      </c>
      <c r="F25" s="47" t="s">
        <v>9</v>
      </c>
      <c r="G25" s="48" t="s">
        <v>9</v>
      </c>
      <c r="H25" s="46" t="s">
        <v>9</v>
      </c>
      <c r="I25" s="47" t="s">
        <v>9</v>
      </c>
      <c r="J25" s="48" t="s">
        <v>9</v>
      </c>
      <c r="K25" s="46" t="s">
        <v>9</v>
      </c>
      <c r="L25" s="47" t="s">
        <v>9</v>
      </c>
      <c r="M25" s="48" t="s">
        <v>9</v>
      </c>
    </row>
    <row r="26" spans="1:13" ht="19.5" customHeight="1">
      <c r="A26" s="3"/>
      <c r="B26" s="5"/>
      <c r="C26" s="8"/>
      <c r="D26" s="4"/>
      <c r="E26" s="5"/>
      <c r="F26" s="8"/>
      <c r="G26" s="4"/>
      <c r="H26" s="5"/>
      <c r="I26" s="8"/>
      <c r="J26" s="4"/>
      <c r="K26" s="5"/>
      <c r="L26" s="8"/>
      <c r="M26" s="4"/>
    </row>
    <row r="27" spans="1:13" ht="19.5" customHeight="1">
      <c r="A27" s="6" t="s">
        <v>0</v>
      </c>
      <c r="B27" s="43">
        <v>979140</v>
      </c>
      <c r="C27" s="44">
        <v>1175444</v>
      </c>
      <c r="D27" s="45">
        <v>1175444</v>
      </c>
      <c r="E27" s="43">
        <v>3957538</v>
      </c>
      <c r="F27" s="44">
        <v>3989768</v>
      </c>
      <c r="G27" s="45">
        <v>3989768</v>
      </c>
      <c r="H27" s="43">
        <v>4144</v>
      </c>
      <c r="I27" s="44">
        <v>9571</v>
      </c>
      <c r="J27" s="45">
        <v>9571</v>
      </c>
      <c r="K27" s="43">
        <f>B27+E27+H27</f>
        <v>4940822</v>
      </c>
      <c r="L27" s="44">
        <f aca="true" t="shared" si="2" ref="L27:M30">SUM(I27:K27)</f>
        <v>4959964</v>
      </c>
      <c r="M27" s="45">
        <f t="shared" si="2"/>
        <v>9910357</v>
      </c>
    </row>
    <row r="28" spans="1:13" ht="19.5" customHeight="1">
      <c r="A28" s="6" t="s">
        <v>1</v>
      </c>
      <c r="B28" s="43">
        <v>440062</v>
      </c>
      <c r="C28" s="44">
        <v>372575</v>
      </c>
      <c r="D28" s="45">
        <v>372575</v>
      </c>
      <c r="E28" s="43">
        <v>1130941</v>
      </c>
      <c r="F28" s="44">
        <v>1167335</v>
      </c>
      <c r="G28" s="45">
        <v>1167335</v>
      </c>
      <c r="H28" s="43">
        <v>15686</v>
      </c>
      <c r="I28" s="44">
        <v>5895</v>
      </c>
      <c r="J28" s="45">
        <v>5895</v>
      </c>
      <c r="K28" s="43">
        <f>B28+E28+H28</f>
        <v>1586689</v>
      </c>
      <c r="L28" s="44">
        <f t="shared" si="2"/>
        <v>1598479</v>
      </c>
      <c r="M28" s="45">
        <f t="shared" si="2"/>
        <v>3191063</v>
      </c>
    </row>
    <row r="29" spans="1:13" ht="19.5" customHeight="1">
      <c r="A29" s="6" t="s">
        <v>2</v>
      </c>
      <c r="B29" s="43">
        <v>842823</v>
      </c>
      <c r="C29" s="44">
        <v>722275</v>
      </c>
      <c r="D29" s="45">
        <v>722275</v>
      </c>
      <c r="E29" s="43">
        <v>1314859</v>
      </c>
      <c r="F29" s="44">
        <v>1318697</v>
      </c>
      <c r="G29" s="45">
        <v>1318697</v>
      </c>
      <c r="H29" s="43">
        <v>31251</v>
      </c>
      <c r="I29" s="44">
        <v>19457</v>
      </c>
      <c r="J29" s="45">
        <v>19457</v>
      </c>
      <c r="K29" s="43">
        <f>B29+E29+H29</f>
        <v>2188933</v>
      </c>
      <c r="L29" s="44">
        <f t="shared" si="2"/>
        <v>2227847</v>
      </c>
      <c r="M29" s="45">
        <f t="shared" si="2"/>
        <v>4436237</v>
      </c>
    </row>
    <row r="30" spans="1:13" ht="19.5" customHeight="1">
      <c r="A30" s="6" t="s">
        <v>3</v>
      </c>
      <c r="B30" s="43">
        <v>448921</v>
      </c>
      <c r="C30" s="44">
        <v>430307</v>
      </c>
      <c r="D30" s="45">
        <v>430307</v>
      </c>
      <c r="E30" s="43">
        <v>815399</v>
      </c>
      <c r="F30" s="44">
        <v>817340</v>
      </c>
      <c r="G30" s="45">
        <v>817340</v>
      </c>
      <c r="H30" s="43">
        <v>12782</v>
      </c>
      <c r="I30" s="44">
        <v>13006</v>
      </c>
      <c r="J30" s="45">
        <v>13006</v>
      </c>
      <c r="K30" s="43">
        <f>B30+E30+H30</f>
        <v>1277102</v>
      </c>
      <c r="L30" s="44">
        <f t="shared" si="2"/>
        <v>1303114</v>
      </c>
      <c r="M30" s="45">
        <f t="shared" si="2"/>
        <v>2593222</v>
      </c>
    </row>
    <row r="31" spans="1:13" ht="19.5" customHeight="1">
      <c r="A31" s="6" t="s">
        <v>4</v>
      </c>
      <c r="B31" s="43">
        <f aca="true" t="shared" si="3" ref="B31:M31">SUM(B27:B30)</f>
        <v>2710946</v>
      </c>
      <c r="C31" s="44">
        <f t="shared" si="3"/>
        <v>2700601</v>
      </c>
      <c r="D31" s="45">
        <f t="shared" si="3"/>
        <v>2700601</v>
      </c>
      <c r="E31" s="43">
        <f t="shared" si="3"/>
        <v>7218737</v>
      </c>
      <c r="F31" s="44">
        <f t="shared" si="3"/>
        <v>7293140</v>
      </c>
      <c r="G31" s="45">
        <f t="shared" si="3"/>
        <v>7293140</v>
      </c>
      <c r="H31" s="43">
        <f t="shared" si="3"/>
        <v>63863</v>
      </c>
      <c r="I31" s="44">
        <f t="shared" si="3"/>
        <v>47929</v>
      </c>
      <c r="J31" s="45">
        <f t="shared" si="3"/>
        <v>47929</v>
      </c>
      <c r="K31" s="43">
        <f t="shared" si="3"/>
        <v>9993546</v>
      </c>
      <c r="L31" s="44">
        <f t="shared" si="3"/>
        <v>10089404</v>
      </c>
      <c r="M31" s="45">
        <f t="shared" si="3"/>
        <v>20130879</v>
      </c>
    </row>
    <row r="32" spans="1:13" ht="19.5" customHeight="1" thickBot="1">
      <c r="A32" s="14" t="s">
        <v>8</v>
      </c>
      <c r="B32" s="21"/>
      <c r="C32" s="22"/>
      <c r="D32" s="23"/>
      <c r="E32" s="21"/>
      <c r="F32" s="22"/>
      <c r="G32" s="23"/>
      <c r="H32" s="21"/>
      <c r="I32" s="22"/>
      <c r="J32" s="23"/>
      <c r="K32" s="21"/>
      <c r="L32" s="22"/>
      <c r="M32" s="23"/>
    </row>
  </sheetData>
  <mergeCells count="48">
    <mergeCell ref="H31:J31"/>
    <mergeCell ref="K25:M25"/>
    <mergeCell ref="K27:M27"/>
    <mergeCell ref="K28:M28"/>
    <mergeCell ref="K29:M29"/>
    <mergeCell ref="K30:M30"/>
    <mergeCell ref="K31:M31"/>
    <mergeCell ref="H27:J27"/>
    <mergeCell ref="H28:J28"/>
    <mergeCell ref="H29:J29"/>
    <mergeCell ref="B31:D31"/>
    <mergeCell ref="E25:G25"/>
    <mergeCell ref="E27:G27"/>
    <mergeCell ref="E28:G28"/>
    <mergeCell ref="E29:G29"/>
    <mergeCell ref="E30:G30"/>
    <mergeCell ref="E31:G31"/>
    <mergeCell ref="B27:D27"/>
    <mergeCell ref="B28:D28"/>
    <mergeCell ref="B29:D29"/>
    <mergeCell ref="B30:D30"/>
    <mergeCell ref="B25:D25"/>
    <mergeCell ref="H25:J25"/>
    <mergeCell ref="H30:J30"/>
    <mergeCell ref="H23:J23"/>
    <mergeCell ref="K23:M23"/>
    <mergeCell ref="B24:D24"/>
    <mergeCell ref="E24:G24"/>
    <mergeCell ref="H24:J24"/>
    <mergeCell ref="K24:M24"/>
    <mergeCell ref="B23:D23"/>
    <mergeCell ref="E23:G23"/>
    <mergeCell ref="K4:M4"/>
    <mergeCell ref="K5:M5"/>
    <mergeCell ref="M6:M7"/>
    <mergeCell ref="N4:P4"/>
    <mergeCell ref="N5:P5"/>
    <mergeCell ref="P6:P7"/>
    <mergeCell ref="E4:G4"/>
    <mergeCell ref="E5:G5"/>
    <mergeCell ref="G6:G7"/>
    <mergeCell ref="H4:J4"/>
    <mergeCell ref="H5:J5"/>
    <mergeCell ref="J6:J7"/>
    <mergeCell ref="A4:A5"/>
    <mergeCell ref="B4:D4"/>
    <mergeCell ref="B5:D5"/>
    <mergeCell ref="D6:D7"/>
  </mergeCells>
  <printOptions horizontalCentered="1"/>
  <pageMargins left="0.7874015748031497" right="0.7874015748031497" top="1.3779527559055118" bottom="0.7874015748031497" header="0.5118110236220472" footer="0.5118110236220472"/>
  <pageSetup firstPageNumber="37" useFirstPageNumber="1" fitToHeight="1" fitToWidth="1" horizontalDpi="600" verticalDpi="600" orientation="landscape" paperSize="9" scale="75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2003-03-27T06:48:00Z</cp:lastPrinted>
  <dcterms:created xsi:type="dcterms:W3CDTF">1997-01-08T22:48:59Z</dcterms:created>
  <dcterms:modified xsi:type="dcterms:W3CDTF">2003-03-27T06:48:02Z</dcterms:modified>
  <cp:category/>
  <cp:version/>
  <cp:contentType/>
  <cp:contentStatus/>
</cp:coreProperties>
</file>