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E7A3110A-736A-45AF-B884-24043B962167}" xr6:coauthVersionLast="47" xr6:coauthVersionMax="47" xr10:uidLastSave="{00000000-0000-0000-0000-000000000000}"/>
  <bookViews>
    <workbookView xWindow="-108" yWindow="-108" windowWidth="23256" windowHeight="12576" xr2:uid="{00000000-000D-0000-FFFF-FFFF00000000}"/>
  </bookViews>
  <sheets>
    <sheet name="確認シート" sheetId="1" r:id="rId1"/>
  </sheets>
  <definedNames>
    <definedName name="_xlnm.Print_Area" localSheetId="0">確認シート!$A$1:$H$131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7" i="1" l="1"/>
  <c r="C97" i="1"/>
  <c r="C78" i="1"/>
  <c r="B17" i="1" l="1"/>
  <c r="B20" i="1" s="1"/>
  <c r="C26" i="1" l="1"/>
  <c r="C11" i="1"/>
  <c r="C83" i="1" l="1"/>
  <c r="C102" i="1"/>
  <c r="D11" i="1" l="1"/>
  <c r="D26" i="1"/>
  <c r="E26" i="1" s="1"/>
  <c r="G108" i="1" l="1"/>
  <c r="E109" i="1"/>
  <c r="E108" i="1"/>
  <c r="E11" i="1"/>
  <c r="F55" i="1" s="1"/>
  <c r="G89" i="1"/>
  <c r="E90" i="1"/>
  <c r="E89" i="1"/>
  <c r="E111" i="1" l="1"/>
  <c r="F111" i="1" s="1"/>
  <c r="C106" i="1"/>
  <c r="C87" i="1"/>
  <c r="E92" i="1"/>
  <c r="F92" i="1" s="1"/>
  <c r="E65" i="1"/>
  <c r="E66" i="1"/>
  <c r="C54" i="1"/>
  <c r="C63" i="1" s="1"/>
  <c r="B32" i="1"/>
  <c r="B35" i="1" s="1"/>
  <c r="C34" i="1"/>
  <c r="F27" i="1"/>
  <c r="C33" i="1"/>
  <c r="B25" i="1"/>
  <c r="D32" i="1" l="1"/>
  <c r="B28" i="1"/>
  <c r="G25" i="1"/>
  <c r="D33" i="1"/>
  <c r="C35" i="1"/>
  <c r="F26" i="1"/>
  <c r="C19" i="1"/>
  <c r="F12" i="1"/>
  <c r="C61" i="1"/>
  <c r="B10" i="1"/>
  <c r="G10" i="1" s="1"/>
  <c r="E44" i="1" l="1"/>
  <c r="C60" i="1"/>
  <c r="G65" i="1"/>
  <c r="E68" i="1" s="1"/>
  <c r="F68" i="1" s="1"/>
  <c r="D35" i="1"/>
  <c r="G26" i="1"/>
  <c r="G28" i="1" s="1"/>
  <c r="F28" i="1"/>
  <c r="D17" i="1"/>
  <c r="B13" i="1"/>
  <c r="C18" i="1"/>
  <c r="F11" i="1"/>
  <c r="F13" i="1" s="1"/>
  <c r="C20" i="1" l="1"/>
  <c r="D18" i="1"/>
  <c r="D20" i="1" s="1"/>
  <c r="E43" i="1" s="1"/>
  <c r="E46" i="1" s="1"/>
  <c r="F46" i="1" s="1"/>
  <c r="G11" i="1"/>
  <c r="G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000-000001000000}">
      <text>
        <r>
          <rPr>
            <b/>
            <sz val="12"/>
            <color indexed="81"/>
            <rFont val="MS P ゴシック"/>
            <family val="3"/>
            <charset val="128"/>
          </rPr>
          <t>何年度の財産目録等から集計したか入力してください。</t>
        </r>
      </text>
    </comment>
    <comment ref="B8" authorId="0" shapeId="0" xr:uid="{00000000-0006-0000-0000-000002000000}">
      <text>
        <r>
          <rPr>
            <b/>
            <sz val="12"/>
            <color indexed="81"/>
            <rFont val="MS P ゴシック"/>
            <family val="3"/>
            <charset val="128"/>
          </rPr>
          <t>財産目録等より集計して黄色セルに入力してください。</t>
        </r>
      </text>
    </comment>
    <comment ref="B15" authorId="0" shapeId="0" xr:uid="{00000000-0006-0000-0000-000003000000}">
      <text>
        <r>
          <rPr>
            <b/>
            <sz val="12"/>
            <color indexed="81"/>
            <rFont val="MS P ゴシック"/>
            <family val="3"/>
            <charset val="128"/>
          </rPr>
          <t>財産目録等より集計して黄色セルに入力してください。</t>
        </r>
      </text>
    </comment>
    <comment ref="B23" authorId="0" shapeId="0" xr:uid="{00000000-0006-0000-0000-000004000000}">
      <text>
        <r>
          <rPr>
            <b/>
            <sz val="12"/>
            <color indexed="81"/>
            <rFont val="MS P ゴシック"/>
            <family val="3"/>
            <charset val="128"/>
          </rPr>
          <t>財産目録等より集計して黄色セルに入力してください。</t>
        </r>
      </text>
    </comment>
    <comment ref="B30" authorId="0" shapeId="0" xr:uid="{00000000-0006-0000-0000-000005000000}">
      <text>
        <r>
          <rPr>
            <b/>
            <sz val="12"/>
            <color indexed="81"/>
            <rFont val="MS P ゴシック"/>
            <family val="3"/>
            <charset val="128"/>
          </rPr>
          <t>財産目録等より集計して黄色セルに入力してください。</t>
        </r>
      </text>
    </comment>
    <comment ref="A50" authorId="0" shapeId="0" xr:uid="{00000000-0006-0000-0000-000006000000}">
      <text>
        <r>
          <rPr>
            <b/>
            <sz val="12"/>
            <color indexed="81"/>
            <rFont val="MS P ゴシック"/>
            <family val="3"/>
            <charset val="128"/>
          </rPr>
          <t>何年度の財産目録等から集計したか入力してください。</t>
        </r>
      </text>
    </comment>
    <comment ref="C52" authorId="0" shapeId="0" xr:uid="{00000000-0006-0000-0000-000007000000}">
      <text>
        <r>
          <rPr>
            <b/>
            <sz val="12"/>
            <color indexed="81"/>
            <rFont val="MS P ゴシック"/>
            <family val="3"/>
            <charset val="128"/>
          </rPr>
          <t>計算書類（決算書）事業活動収支内訳表の「事業活動収入計」より集計して黄色セルに入力してください。</t>
        </r>
      </text>
    </comment>
    <comment ref="A60" authorId="0" shapeId="0" xr:uid="{00000000-0006-0000-0000-000008000000}">
      <text>
        <r>
          <rPr>
            <b/>
            <sz val="12"/>
            <color indexed="81"/>
            <rFont val="MS P ゴシック"/>
            <family val="3"/>
            <charset val="128"/>
          </rPr>
          <t xml:space="preserve">・対象となる専修学校
1）専修学校のうち高等課程で修業期間を通ずる（卒業に要する）授業時間が2000時間以上であるもの。（1の課程に他の課程が継続する場合は課程の修業期間の通算が可能）
2）専修学校のうち、専門課程で修業期間を通ずる（卒業に要する）授業時間が1700時間以上であるもの。
・各種学校は全て対象外。
</t>
        </r>
      </text>
    </comment>
    <comment ref="A73" authorId="0" shapeId="0" xr:uid="{00000000-0006-0000-0000-000009000000}">
      <text>
        <r>
          <rPr>
            <b/>
            <sz val="12"/>
            <color indexed="81"/>
            <rFont val="MS P ゴシック"/>
            <family val="3"/>
            <charset val="128"/>
          </rPr>
          <t>何年度の収容定員・在籍者数を集計したか入力してください。</t>
        </r>
      </text>
    </comment>
    <comment ref="C76" authorId="0" shapeId="0" xr:uid="{00000000-0006-0000-0000-00000A000000}">
      <text>
        <r>
          <rPr>
            <b/>
            <sz val="12"/>
            <color indexed="81"/>
            <rFont val="MS P ゴシック"/>
            <family val="3"/>
            <charset val="128"/>
          </rPr>
          <t>学生・生徒等の収容定員がわかる書類（学則等）より集計して黄色セルに入力してください。</t>
        </r>
      </text>
    </comment>
    <comment ref="A84" authorId="0" shapeId="0" xr:uid="{00000000-0006-0000-0000-00000B000000}">
      <text>
        <r>
          <rPr>
            <b/>
            <sz val="12"/>
            <color indexed="81"/>
            <rFont val="MS P ゴシック"/>
            <family val="3"/>
            <charset val="128"/>
          </rPr>
          <t xml:space="preserve">・対象となる専修学校
1）専修学校のうち高等課程で修業期間を通ずる（卒業に要する）授業時間が2000時間以上であるもの。（1の課程に他の課程が継続する場合は課程の修業期間の通算が可能）
2）専修学校のうち、専門課程で修業期間を通ずる（卒業に要する）授業時間が1700時間以上であるもの。
・各種学校は全て対象外。
</t>
        </r>
      </text>
    </comment>
    <comment ref="C95" authorId="0" shapeId="0" xr:uid="{00000000-0006-0000-0000-00000C000000}">
      <text>
        <r>
          <rPr>
            <b/>
            <sz val="12"/>
            <color indexed="81"/>
            <rFont val="MS P ゴシック"/>
            <family val="3"/>
            <charset val="128"/>
          </rPr>
          <t>学生・生徒等の在籍者数がわかる書類より集計して黄色セルに入力してください。</t>
        </r>
      </text>
    </comment>
    <comment ref="A103" authorId="0" shapeId="0" xr:uid="{00000000-0006-0000-0000-00000D000000}">
      <text>
        <r>
          <rPr>
            <b/>
            <sz val="12"/>
            <color indexed="81"/>
            <rFont val="MS P ゴシック"/>
            <family val="3"/>
            <charset val="128"/>
          </rPr>
          <t xml:space="preserve">・対象となる専修学校
1）専修学校のうち高等課程で修業期間を通ずる（卒業に要する）授業時間が2000時間以上であるもの。（1の課程に他の課程が継続する場合は課程の修業期間の通算が可能）
2）専修学校のうち、専門課程で修業期間を通ずる（卒業に要する）授業時間が1700時間以上であるもの。
・各種学校は全て対象外。
</t>
        </r>
      </text>
    </comment>
  </commentList>
</comments>
</file>

<file path=xl/sharedStrings.xml><?xml version="1.0" encoding="utf-8"?>
<sst xmlns="http://schemas.openxmlformats.org/spreadsheetml/2006/main" count="127" uniqueCount="72">
  <si>
    <t>＜土地の価額　内訳＞</t>
    <rPh sb="1" eb="3">
      <t>トチ</t>
    </rPh>
    <rPh sb="4" eb="6">
      <t>カガク</t>
    </rPh>
    <rPh sb="7" eb="9">
      <t>ウチワケ</t>
    </rPh>
    <phoneticPr fontId="3"/>
  </si>
  <si>
    <t>法人全体</t>
    <rPh sb="0" eb="2">
      <t>ホウジン</t>
    </rPh>
    <rPh sb="2" eb="4">
      <t>ゼンタイ</t>
    </rPh>
    <phoneticPr fontId="3"/>
  </si>
  <si>
    <t>計</t>
    <rPh sb="0" eb="1">
      <t>ケイ</t>
    </rPh>
    <phoneticPr fontId="3"/>
  </si>
  <si>
    <t>対象面積
【f】
（=a-e）</t>
    <rPh sb="0" eb="2">
      <t>タイショウ</t>
    </rPh>
    <rPh sb="2" eb="4">
      <t>メンセキ</t>
    </rPh>
    <phoneticPr fontId="3"/>
  </si>
  <si>
    <t>※一定の時間数：専門課程　2,000時間</t>
    <rPh sb="1" eb="3">
      <t>イッテイ</t>
    </rPh>
    <rPh sb="4" eb="7">
      <t>ジカンスウ</t>
    </rPh>
    <rPh sb="8" eb="10">
      <t>センモン</t>
    </rPh>
    <rPh sb="10" eb="12">
      <t>カテイ</t>
    </rPh>
    <rPh sb="18" eb="20">
      <t>ジカン</t>
    </rPh>
    <phoneticPr fontId="2"/>
  </si>
  <si>
    <t>＜建物の価額　内訳＞</t>
    <rPh sb="1" eb="3">
      <t>タテモノ</t>
    </rPh>
    <rPh sb="4" eb="6">
      <t>カガク</t>
    </rPh>
    <rPh sb="7" eb="9">
      <t>ウチワケ</t>
    </rPh>
    <phoneticPr fontId="3"/>
  </si>
  <si>
    <t>法人部門</t>
    <phoneticPr fontId="2"/>
  </si>
  <si>
    <t>法人全体に対する対象設置校の固定資産（土地・建物）の額の割合</t>
    <rPh sb="0" eb="2">
      <t>ホウジン</t>
    </rPh>
    <rPh sb="2" eb="4">
      <t>ゼンタイ</t>
    </rPh>
    <rPh sb="5" eb="6">
      <t>タイ</t>
    </rPh>
    <rPh sb="8" eb="10">
      <t>タイショウ</t>
    </rPh>
    <rPh sb="10" eb="13">
      <t>セッチコウ</t>
    </rPh>
    <rPh sb="14" eb="16">
      <t>コテイ</t>
    </rPh>
    <rPh sb="16" eb="18">
      <t>シサン</t>
    </rPh>
    <rPh sb="19" eb="21">
      <t>トチ</t>
    </rPh>
    <rPh sb="22" eb="24">
      <t>タテモノ</t>
    </rPh>
    <rPh sb="26" eb="27">
      <t>ガク</t>
    </rPh>
    <rPh sb="28" eb="30">
      <t>ワリアイ</t>
    </rPh>
    <phoneticPr fontId="2"/>
  </si>
  <si>
    <t>対象設置校</t>
    <rPh sb="0" eb="2">
      <t>タイショウ</t>
    </rPh>
    <rPh sb="2" eb="5">
      <t>セッチコウ</t>
    </rPh>
    <phoneticPr fontId="3"/>
  </si>
  <si>
    <t>１.固定資産額（土地・建物）の計算</t>
    <rPh sb="2" eb="4">
      <t>コテイ</t>
    </rPh>
    <rPh sb="4" eb="6">
      <t>シサン</t>
    </rPh>
    <rPh sb="6" eb="7">
      <t>ガク</t>
    </rPh>
    <rPh sb="8" eb="10">
      <t>トチ</t>
    </rPh>
    <rPh sb="11" eb="13">
      <t>タテモノ</t>
    </rPh>
    <rPh sb="15" eb="17">
      <t>ケイサン</t>
    </rPh>
    <phoneticPr fontId="3"/>
  </si>
  <si>
    <t>対象設置校の固定資産（土地・建物）の価額合計</t>
    <rPh sb="0" eb="2">
      <t>タイショウ</t>
    </rPh>
    <rPh sb="2" eb="5">
      <t>セッチコウ</t>
    </rPh>
    <rPh sb="6" eb="8">
      <t>コテイ</t>
    </rPh>
    <rPh sb="8" eb="10">
      <t>シサン</t>
    </rPh>
    <rPh sb="11" eb="13">
      <t>トチ</t>
    </rPh>
    <rPh sb="14" eb="16">
      <t>タテモノ</t>
    </rPh>
    <rPh sb="18" eb="20">
      <t>カガク</t>
    </rPh>
    <rPh sb="20" eb="22">
      <t>ゴウケイ</t>
    </rPh>
    <phoneticPr fontId="2"/>
  </si>
  <si>
    <t>全体の固定資産（土地・建物）の価額合計</t>
    <rPh sb="0" eb="2">
      <t>ゼンタイ</t>
    </rPh>
    <rPh sb="3" eb="5">
      <t>コテイ</t>
    </rPh>
    <rPh sb="5" eb="7">
      <t>シサン</t>
    </rPh>
    <rPh sb="8" eb="10">
      <t>トチ</t>
    </rPh>
    <rPh sb="11" eb="13">
      <t>タテモノ</t>
    </rPh>
    <rPh sb="15" eb="17">
      <t>カガク</t>
    </rPh>
    <rPh sb="17" eb="19">
      <t>ゴウケイ</t>
    </rPh>
    <phoneticPr fontId="2"/>
  </si>
  <si>
    <t>=</t>
    <phoneticPr fontId="2"/>
  </si>
  <si>
    <t>↑①</t>
    <phoneticPr fontId="2"/>
  </si>
  <si>
    <t>←②</t>
    <phoneticPr fontId="2"/>
  </si>
  <si>
    <t>↑③</t>
    <phoneticPr fontId="2"/>
  </si>
  <si>
    <t>←④</t>
    <phoneticPr fontId="2"/>
  </si>
  <si>
    <t>①+③</t>
    <phoneticPr fontId="2"/>
  </si>
  <si>
    <t>②+④</t>
    <phoneticPr fontId="2"/>
  </si>
  <si>
    <t>対象設置校</t>
    <rPh sb="0" eb="2">
      <t>タイショウ</t>
    </rPh>
    <rPh sb="2" eb="5">
      <t>セッチコウ</t>
    </rPh>
    <phoneticPr fontId="2"/>
  </si>
  <si>
    <t>収入額</t>
    <rPh sb="0" eb="2">
      <t>シュウニュウ</t>
    </rPh>
    <rPh sb="2" eb="3">
      <t>ガク</t>
    </rPh>
    <phoneticPr fontId="2"/>
  </si>
  <si>
    <t>２.収入額の割合（事業活動収支ベース）</t>
    <rPh sb="2" eb="4">
      <t>シュウニュウ</t>
    </rPh>
    <rPh sb="4" eb="5">
      <t>ガク</t>
    </rPh>
    <rPh sb="6" eb="8">
      <t>ワリアイ</t>
    </rPh>
    <rPh sb="9" eb="11">
      <t>ジギョウ</t>
    </rPh>
    <rPh sb="11" eb="13">
      <t>カツドウ</t>
    </rPh>
    <rPh sb="13" eb="15">
      <t>シュウシ</t>
    </rPh>
    <phoneticPr fontId="3"/>
  </si>
  <si>
    <t xml:space="preserve">法人全体 </t>
    <rPh sb="0" eb="2">
      <t>ホウジン</t>
    </rPh>
    <rPh sb="2" eb="4">
      <t>ゼンタイ</t>
    </rPh>
    <phoneticPr fontId="2"/>
  </si>
  <si>
    <t>…　【い】</t>
    <phoneticPr fontId="2"/>
  </si>
  <si>
    <t>　うち対象外（あ*い）　【う】</t>
    <rPh sb="3" eb="5">
      <t>タイショウ</t>
    </rPh>
    <rPh sb="5" eb="6">
      <t>ソト</t>
    </rPh>
    <phoneticPr fontId="2"/>
  </si>
  <si>
    <t>　うち対象　（あ-う）</t>
    <rPh sb="3" eb="5">
      <t>タイショウ</t>
    </rPh>
    <phoneticPr fontId="2"/>
  </si>
  <si>
    <t>法人全体の収入額</t>
    <rPh sb="0" eb="2">
      <t>ホウジン</t>
    </rPh>
    <rPh sb="2" eb="4">
      <t>ゼンタイ</t>
    </rPh>
    <rPh sb="5" eb="7">
      <t>シュウニュウ</t>
    </rPh>
    <rPh sb="7" eb="8">
      <t>ガク</t>
    </rPh>
    <phoneticPr fontId="2"/>
  </si>
  <si>
    <t>対象外</t>
    <rPh sb="0" eb="3">
      <t>タイショウガイ</t>
    </rPh>
    <phoneticPr fontId="2"/>
  </si>
  <si>
    <t>＝</t>
    <phoneticPr fontId="2"/>
  </si>
  <si>
    <t>－</t>
    <phoneticPr fontId="2"/>
  </si>
  <si>
    <t>　うち対象課程</t>
    <rPh sb="3" eb="5">
      <t>タイショウ</t>
    </rPh>
    <rPh sb="5" eb="7">
      <t>カテイ</t>
    </rPh>
    <phoneticPr fontId="2"/>
  </si>
  <si>
    <t>　うち対象外課程</t>
    <rPh sb="3" eb="5">
      <t>タイショウ</t>
    </rPh>
    <rPh sb="5" eb="6">
      <t>ソト</t>
    </rPh>
    <rPh sb="6" eb="8">
      <t>カテイ</t>
    </rPh>
    <phoneticPr fontId="2"/>
  </si>
  <si>
    <t>法人全体の収入額 － 対象外部分（【う】+【え】）</t>
    <rPh sb="0" eb="2">
      <t>ホウジン</t>
    </rPh>
    <rPh sb="2" eb="4">
      <t>ゼンタイ</t>
    </rPh>
    <rPh sb="5" eb="7">
      <t>シュウニュウ</t>
    </rPh>
    <rPh sb="7" eb="8">
      <t>ガク</t>
    </rPh>
    <rPh sb="11" eb="13">
      <t>タイショウ</t>
    </rPh>
    <rPh sb="13" eb="14">
      <t>ソト</t>
    </rPh>
    <rPh sb="14" eb="16">
      <t>ブブン</t>
    </rPh>
    <phoneticPr fontId="2"/>
  </si>
  <si>
    <t>収容定員</t>
    <rPh sb="0" eb="2">
      <t>シュウヨウ</t>
    </rPh>
    <rPh sb="2" eb="4">
      <t>テイイン</t>
    </rPh>
    <phoneticPr fontId="2"/>
  </si>
  <si>
    <t>対象</t>
    <rPh sb="0" eb="2">
      <t>タイショウ</t>
    </rPh>
    <phoneticPr fontId="2"/>
  </si>
  <si>
    <t>計</t>
    <rPh sb="0" eb="1">
      <t>ケイ</t>
    </rPh>
    <phoneticPr fontId="2"/>
  </si>
  <si>
    <t>法人全体の収容定員　－　対象外部分</t>
    <rPh sb="0" eb="2">
      <t>ホウジン</t>
    </rPh>
    <rPh sb="2" eb="4">
      <t>ゼンタイ</t>
    </rPh>
    <rPh sb="5" eb="7">
      <t>シュウヨウ</t>
    </rPh>
    <rPh sb="7" eb="9">
      <t>テイイン</t>
    </rPh>
    <rPh sb="12" eb="14">
      <t>タイショウ</t>
    </rPh>
    <rPh sb="14" eb="15">
      <t>ソト</t>
    </rPh>
    <rPh sb="15" eb="17">
      <t>ブブン</t>
    </rPh>
    <phoneticPr fontId="2"/>
  </si>
  <si>
    <t>法人全体の収容定員</t>
    <rPh sb="0" eb="2">
      <t>ホウジン</t>
    </rPh>
    <rPh sb="2" eb="4">
      <t>ゼンタイ</t>
    </rPh>
    <rPh sb="5" eb="7">
      <t>シュウヨウ</t>
    </rPh>
    <rPh sb="7" eb="9">
      <t>テイイン</t>
    </rPh>
    <phoneticPr fontId="2"/>
  </si>
  <si>
    <t>３.収容定員と在籍者数の割合</t>
    <rPh sb="2" eb="4">
      <t>シュウヨウ</t>
    </rPh>
    <rPh sb="4" eb="6">
      <t>テイイン</t>
    </rPh>
    <rPh sb="7" eb="10">
      <t>ザイセキシャ</t>
    </rPh>
    <rPh sb="10" eb="11">
      <t>スウ</t>
    </rPh>
    <rPh sb="12" eb="14">
      <t>ワリアイ</t>
    </rPh>
    <phoneticPr fontId="3"/>
  </si>
  <si>
    <t>（１）収容定員の割合</t>
    <rPh sb="3" eb="5">
      <t>シュウヨウ</t>
    </rPh>
    <rPh sb="5" eb="7">
      <t>テイイン</t>
    </rPh>
    <rPh sb="8" eb="10">
      <t>ワリアイ</t>
    </rPh>
    <phoneticPr fontId="2"/>
  </si>
  <si>
    <t>（２）在籍者数の割合</t>
    <rPh sb="3" eb="6">
      <t>ザイセキシャ</t>
    </rPh>
    <rPh sb="6" eb="7">
      <t>スウ</t>
    </rPh>
    <rPh sb="8" eb="10">
      <t>ワリアイ</t>
    </rPh>
    <phoneticPr fontId="2"/>
  </si>
  <si>
    <r>
      <t>対象</t>
    </r>
    <r>
      <rPr>
        <b/>
        <sz val="11"/>
        <rFont val="ＭＳ ゴシック"/>
        <family val="3"/>
        <charset val="128"/>
      </rPr>
      <t>外</t>
    </r>
    <r>
      <rPr>
        <sz val="11"/>
        <rFont val="ＭＳ ゴシック"/>
        <family val="3"/>
        <charset val="128"/>
      </rPr>
      <t>となる
割合
【d】
（=b/c）</t>
    </r>
    <rPh sb="0" eb="3">
      <t>タイショウガイ</t>
    </rPh>
    <rPh sb="7" eb="9">
      <t>ワリアイ</t>
    </rPh>
    <phoneticPr fontId="3"/>
  </si>
  <si>
    <t>建物面積
【j】</t>
    <rPh sb="0" eb="2">
      <t>タテモノ</t>
    </rPh>
    <rPh sb="2" eb="4">
      <t>メンセキ</t>
    </rPh>
    <phoneticPr fontId="3"/>
  </si>
  <si>
    <t>土地面積
【a】</t>
    <rPh sb="0" eb="2">
      <t>トチ</t>
    </rPh>
    <rPh sb="2" eb="4">
      <t>メンセキ</t>
    </rPh>
    <phoneticPr fontId="3"/>
  </si>
  <si>
    <r>
      <t>対象</t>
    </r>
    <r>
      <rPr>
        <b/>
        <sz val="11"/>
        <rFont val="ＭＳ ゴシック"/>
        <family val="3"/>
        <charset val="128"/>
      </rPr>
      <t xml:space="preserve">外
</t>
    </r>
    <r>
      <rPr>
        <sz val="11"/>
        <rFont val="ＭＳ ゴシック"/>
        <family val="3"/>
        <charset val="128"/>
      </rPr>
      <t>土地面積
【e】
（=a*d）</t>
    </r>
    <rPh sb="0" eb="3">
      <t>タイショウガイ</t>
    </rPh>
    <rPh sb="4" eb="6">
      <t>トチ</t>
    </rPh>
    <rPh sb="6" eb="8">
      <t>メンセキ</t>
    </rPh>
    <phoneticPr fontId="3"/>
  </si>
  <si>
    <r>
      <t>対象</t>
    </r>
    <r>
      <rPr>
        <b/>
        <sz val="11"/>
        <rFont val="ＭＳ ゴシック"/>
        <family val="3"/>
        <charset val="128"/>
      </rPr>
      <t xml:space="preserve">外
</t>
    </r>
    <r>
      <rPr>
        <sz val="11"/>
        <rFont val="ＭＳ ゴシック"/>
        <family val="3"/>
        <charset val="128"/>
      </rPr>
      <t>建物面積
【k】
（=j*d）</t>
    </r>
    <rPh sb="0" eb="3">
      <t>タイショウガイ</t>
    </rPh>
    <rPh sb="4" eb="6">
      <t>タテモノ</t>
    </rPh>
    <rPh sb="6" eb="8">
      <t>メンセキ</t>
    </rPh>
    <phoneticPr fontId="3"/>
  </si>
  <si>
    <t>対象面積
【l】
（=j-k）</t>
    <rPh sb="0" eb="2">
      <t>タイショウ</t>
    </rPh>
    <rPh sb="2" eb="4">
      <t>メンセキ</t>
    </rPh>
    <phoneticPr fontId="3"/>
  </si>
  <si>
    <t>土地価額
【ｇ】</t>
    <rPh sb="0" eb="2">
      <t>トチ</t>
    </rPh>
    <rPh sb="2" eb="4">
      <t>カガク</t>
    </rPh>
    <phoneticPr fontId="3"/>
  </si>
  <si>
    <t>建物価額
【m】</t>
    <rPh sb="0" eb="2">
      <t>タテモノ</t>
    </rPh>
    <rPh sb="2" eb="4">
      <t>カガク</t>
    </rPh>
    <phoneticPr fontId="3"/>
  </si>
  <si>
    <r>
      <t>対象</t>
    </r>
    <r>
      <rPr>
        <b/>
        <sz val="11"/>
        <rFont val="ＭＳ ゴシック"/>
        <family val="3"/>
        <charset val="128"/>
      </rPr>
      <t xml:space="preserve">外
</t>
    </r>
    <r>
      <rPr>
        <sz val="11"/>
        <rFont val="ＭＳ ゴシック"/>
        <family val="3"/>
        <charset val="128"/>
      </rPr>
      <t>土地価額
【h】
（=g*d）</t>
    </r>
    <rPh sb="0" eb="3">
      <t>タイショウガイ</t>
    </rPh>
    <rPh sb="4" eb="6">
      <t>トチ</t>
    </rPh>
    <rPh sb="6" eb="8">
      <t>カガク</t>
    </rPh>
    <phoneticPr fontId="3"/>
  </si>
  <si>
    <t>対象土地価額
【i】
（=g-h）</t>
    <rPh sb="0" eb="2">
      <t>タイショウ</t>
    </rPh>
    <rPh sb="2" eb="4">
      <t>トチ</t>
    </rPh>
    <rPh sb="4" eb="6">
      <t>カガク</t>
    </rPh>
    <phoneticPr fontId="3"/>
  </si>
  <si>
    <r>
      <t>対象</t>
    </r>
    <r>
      <rPr>
        <b/>
        <sz val="11"/>
        <rFont val="ＭＳ ゴシック"/>
        <family val="3"/>
        <charset val="128"/>
      </rPr>
      <t xml:space="preserve">外
</t>
    </r>
    <r>
      <rPr>
        <sz val="11"/>
        <rFont val="ＭＳ ゴシック"/>
        <family val="3"/>
        <charset val="128"/>
      </rPr>
      <t>建物価額
【h】
（=m*d）</t>
    </r>
    <rPh sb="0" eb="3">
      <t>タイショウガイ</t>
    </rPh>
    <rPh sb="4" eb="6">
      <t>タテモノ</t>
    </rPh>
    <rPh sb="6" eb="8">
      <t>カガク</t>
    </rPh>
    <phoneticPr fontId="3"/>
  </si>
  <si>
    <t>対象建物価額
【i】
（=m-h）</t>
    <rPh sb="0" eb="2">
      <t>タイショウ</t>
    </rPh>
    <rPh sb="2" eb="4">
      <t>タテモノ</t>
    </rPh>
    <rPh sb="4" eb="6">
      <t>カガク</t>
    </rPh>
    <phoneticPr fontId="3"/>
  </si>
  <si>
    <t>次ページへ</t>
    <rPh sb="0" eb="1">
      <t>ツギ</t>
    </rPh>
    <phoneticPr fontId="2"/>
  </si>
  <si>
    <t xml:space="preserve"> 一般課程　1,700時間</t>
    <rPh sb="1" eb="3">
      <t>イッパン</t>
    </rPh>
    <rPh sb="3" eb="5">
      <t>カテイ</t>
    </rPh>
    <rPh sb="11" eb="13">
      <t>ジカン</t>
    </rPh>
    <phoneticPr fontId="2"/>
  </si>
  <si>
    <t>専修学校・各種学校</t>
    <rPh sb="0" eb="2">
      <t>センシュウ</t>
    </rPh>
    <rPh sb="2" eb="4">
      <t>ガッコウ</t>
    </rPh>
    <rPh sb="5" eb="7">
      <t>カクシュ</t>
    </rPh>
    <rPh sb="7" eb="9">
      <t>ガッコウ</t>
    </rPh>
    <phoneticPr fontId="3"/>
  </si>
  <si>
    <t>専修学校・各種学校　【あ】</t>
    <rPh sb="0" eb="2">
      <t>センシュウ</t>
    </rPh>
    <rPh sb="2" eb="4">
      <t>ガッコウ</t>
    </rPh>
    <rPh sb="5" eb="7">
      <t>カクシュ</t>
    </rPh>
    <rPh sb="7" eb="9">
      <t>ガッコウ</t>
    </rPh>
    <phoneticPr fontId="2"/>
  </si>
  <si>
    <r>
      <t>専修学校・各種学校における対象</t>
    </r>
    <r>
      <rPr>
        <b/>
        <sz val="11"/>
        <rFont val="ＭＳ ゴシック"/>
        <family val="3"/>
        <charset val="128"/>
      </rPr>
      <t>外</t>
    </r>
    <r>
      <rPr>
        <sz val="11"/>
        <rFont val="ＭＳ ゴシック"/>
        <family val="3"/>
        <charset val="128"/>
      </rPr>
      <t>の比（=１．内【d】）</t>
    </r>
    <rPh sb="0" eb="2">
      <t>センシュウ</t>
    </rPh>
    <rPh sb="2" eb="4">
      <t>ガッコウ</t>
    </rPh>
    <rPh sb="5" eb="7">
      <t>カクシュ</t>
    </rPh>
    <rPh sb="7" eb="9">
      <t>ガッコウ</t>
    </rPh>
    <rPh sb="13" eb="15">
      <t>タイショウ</t>
    </rPh>
    <rPh sb="15" eb="16">
      <t>ソト</t>
    </rPh>
    <rPh sb="17" eb="18">
      <t>ヒ</t>
    </rPh>
    <rPh sb="22" eb="23">
      <t>ナイ</t>
    </rPh>
    <phoneticPr fontId="2"/>
  </si>
  <si>
    <t>専修学校・各種学校</t>
    <rPh sb="0" eb="2">
      <t>センシュウ</t>
    </rPh>
    <rPh sb="2" eb="4">
      <t>ガッコウ</t>
    </rPh>
    <rPh sb="5" eb="7">
      <t>カクシュ</t>
    </rPh>
    <rPh sb="7" eb="9">
      <t>ガッコウ</t>
    </rPh>
    <phoneticPr fontId="2"/>
  </si>
  <si>
    <t>専修学校等のうち一定の時間数※未満の課程の在籍者数
【b】</t>
    <rPh sb="4" eb="5">
      <t>トウ</t>
    </rPh>
    <rPh sb="21" eb="24">
      <t>ザイセキシャ</t>
    </rPh>
    <rPh sb="24" eb="25">
      <t>スウ</t>
    </rPh>
    <phoneticPr fontId="2"/>
  </si>
  <si>
    <t>専修学校等の
全在籍者数
【c】</t>
    <rPh sb="4" eb="5">
      <t>トウ</t>
    </rPh>
    <rPh sb="7" eb="8">
      <t>ゼン</t>
    </rPh>
    <rPh sb="8" eb="11">
      <t>ザイセキシャ</t>
    </rPh>
    <rPh sb="11" eb="12">
      <t>スウ</t>
    </rPh>
    <phoneticPr fontId="2"/>
  </si>
  <si>
    <t>　うち小学校・中学校・高校</t>
    <rPh sb="3" eb="6">
      <t>ショウガッコウ</t>
    </rPh>
    <rPh sb="7" eb="10">
      <t>チュウガッコウ</t>
    </rPh>
    <rPh sb="11" eb="13">
      <t>コウコウ</t>
    </rPh>
    <phoneticPr fontId="2"/>
  </si>
  <si>
    <t>　うち幼稚園</t>
    <rPh sb="3" eb="6">
      <t>ヨウチエン</t>
    </rPh>
    <phoneticPr fontId="2"/>
  </si>
  <si>
    <t>　うち短期大学</t>
    <rPh sb="3" eb="5">
      <t>タンキ</t>
    </rPh>
    <rPh sb="5" eb="7">
      <t>ダイガク</t>
    </rPh>
    <phoneticPr fontId="2"/>
  </si>
  <si>
    <t>年度末時点</t>
    <rPh sb="0" eb="2">
      <t>ネンド</t>
    </rPh>
    <rPh sb="2" eb="3">
      <t>マツ</t>
    </rPh>
    <rPh sb="3" eb="5">
      <t>ジテン</t>
    </rPh>
    <phoneticPr fontId="2"/>
  </si>
  <si>
    <t>　うち大学・大学院</t>
    <rPh sb="3" eb="5">
      <t>ダイガク</t>
    </rPh>
    <rPh sb="6" eb="9">
      <t>ダイガクイン</t>
    </rPh>
    <phoneticPr fontId="2"/>
  </si>
  <si>
    <t>法人部門（上記以外）　【え】</t>
    <rPh sb="0" eb="2">
      <t>ホウジン</t>
    </rPh>
    <rPh sb="2" eb="4">
      <t>ブモン</t>
    </rPh>
    <rPh sb="5" eb="7">
      <t>ジョウキ</t>
    </rPh>
    <rPh sb="7" eb="9">
      <t>イガイ</t>
    </rPh>
    <phoneticPr fontId="2"/>
  </si>
  <si>
    <t>法人部門（上記以外）</t>
    <rPh sb="0" eb="2">
      <t>ホウジン</t>
    </rPh>
    <rPh sb="2" eb="4">
      <t>ブモン</t>
    </rPh>
    <rPh sb="5" eb="7">
      <t>ジョウキ</t>
    </rPh>
    <rPh sb="7" eb="9">
      <t>イガイ</t>
    </rPh>
    <phoneticPr fontId="2"/>
  </si>
  <si>
    <t>在籍者数</t>
    <rPh sb="0" eb="3">
      <t>ザイセキシャ</t>
    </rPh>
    <rPh sb="3" eb="4">
      <t>スウ</t>
    </rPh>
    <phoneticPr fontId="2"/>
  </si>
  <si>
    <t>法人全体の在籍者数　－　対象外部分</t>
    <rPh sb="0" eb="2">
      <t>ホウジン</t>
    </rPh>
    <rPh sb="2" eb="4">
      <t>ゼンタイ</t>
    </rPh>
    <rPh sb="5" eb="8">
      <t>ザイセキシャ</t>
    </rPh>
    <rPh sb="8" eb="9">
      <t>スウ</t>
    </rPh>
    <rPh sb="12" eb="14">
      <t>タイショウ</t>
    </rPh>
    <rPh sb="14" eb="15">
      <t>ソト</t>
    </rPh>
    <rPh sb="15" eb="17">
      <t>ブブン</t>
    </rPh>
    <phoneticPr fontId="2"/>
  </si>
  <si>
    <t>年5月1日時点</t>
    <rPh sb="0" eb="1">
      <t>ネン</t>
    </rPh>
    <rPh sb="2" eb="3">
      <t>ガツ</t>
    </rPh>
    <rPh sb="4" eb="5">
      <t>ニチ</t>
    </rPh>
    <rPh sb="5" eb="7">
      <t>ジテン</t>
    </rPh>
    <phoneticPr fontId="2"/>
  </si>
  <si>
    <t>（様式 30）専修学校・各種学校確認シート</t>
    <rPh sb="1" eb="3">
      <t>ヨウシキ</t>
    </rPh>
    <rPh sb="7" eb="11">
      <t>センシュウガッコウ</t>
    </rPh>
    <rPh sb="12" eb="14">
      <t>カクシュ</t>
    </rPh>
    <rPh sb="14" eb="16">
      <t>ガッコウ</t>
    </rPh>
    <rPh sb="16" eb="1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</si>
</sst>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0.000%"/>
    <numFmt numFmtId="178" formatCode="#,##0.00_);[Red]\(#,##0.00\)"/>
    <numFmt numFmtId="179" formatCode="0\ &quot;人&quot;"/>
    <numFmt numFmtId="180" formatCode="#,##\ 0.00\ &quot;㎡&quot;"/>
    <numFmt numFmtId="181" formatCode="#,##\ 0.00\ &quot;円&quot;"/>
    <numFmt numFmtId="182" formatCode="#,##0.00_ "/>
    <numFmt numFmtId="183" formatCode="#,##0_ "/>
    <numFmt numFmtId="184" formatCode="#,##0.00\ &quot;㎡&quot;"/>
    <numFmt numFmtId="185" formatCode="#,##0.00\ &quot;円&quot;"/>
    <numFmt numFmtId="186" formatCode="#,##0\ &quot;円&quot;"/>
  </numFmts>
  <fonts count="16">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ＭＳ ゴシック"/>
      <family val="3"/>
      <charset val="128"/>
    </font>
    <font>
      <b/>
      <u/>
      <sz val="12"/>
      <name val="ＭＳ ゴシック"/>
      <family val="3"/>
      <charset val="128"/>
    </font>
    <font>
      <b/>
      <u/>
      <sz val="11"/>
      <name val="ＭＳ ゴシック"/>
      <family val="3"/>
      <charset val="128"/>
    </font>
    <font>
      <sz val="11"/>
      <name val="ＭＳ ゴシック"/>
      <family val="3"/>
      <charset val="128"/>
    </font>
    <font>
      <b/>
      <sz val="12"/>
      <color theme="1"/>
      <name val="ＭＳ ゴシック"/>
      <family val="3"/>
      <charset val="128"/>
    </font>
    <font>
      <sz val="12"/>
      <name val="ＭＳ ゴシック"/>
      <family val="3"/>
      <charset val="128"/>
    </font>
    <font>
      <sz val="12"/>
      <color theme="1"/>
      <name val="ＭＳ ゴシック"/>
      <family val="3"/>
      <charset val="128"/>
    </font>
    <font>
      <b/>
      <sz val="11"/>
      <name val="ＭＳ ゴシック"/>
      <family val="3"/>
      <charset val="128"/>
    </font>
    <font>
      <b/>
      <sz val="16"/>
      <color theme="1"/>
      <name val="ＭＳ ゴシック"/>
      <family val="3"/>
      <charset val="128"/>
    </font>
    <font>
      <sz val="14"/>
      <color theme="1"/>
      <name val="ＭＳ ゴシック"/>
      <family val="3"/>
      <charset val="128"/>
    </font>
    <font>
      <b/>
      <sz val="12"/>
      <color indexed="81"/>
      <name val="MS P ゴシック"/>
      <family val="3"/>
      <charset val="128"/>
    </font>
  </fonts>
  <fills count="4">
    <fill>
      <patternFill patternType="none"/>
    </fill>
    <fill>
      <patternFill patternType="gray125"/>
    </fill>
    <fill>
      <patternFill patternType="solid">
        <fgColor theme="2"/>
        <bgColor indexed="64"/>
      </patternFill>
    </fill>
    <fill>
      <patternFill patternType="solid">
        <fgColor rgb="FFFFFF99"/>
        <bgColor indexed="64"/>
      </patternFill>
    </fill>
  </fills>
  <borders count="22">
    <border>
      <left/>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diagonalUp="1">
      <left style="thick">
        <color indexed="64"/>
      </left>
      <right style="thick">
        <color indexed="64"/>
      </right>
      <top style="thin">
        <color indexed="64"/>
      </top>
      <bottom style="thin">
        <color indexed="64"/>
      </bottom>
      <diagonal style="thin">
        <color indexed="64"/>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ck">
        <color indexed="64"/>
      </bottom>
      <diagonal/>
    </border>
    <border>
      <left/>
      <right/>
      <top style="thin">
        <color auto="1"/>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9">
    <xf numFmtId="0" fontId="0" fillId="0" borderId="0" xfId="0"/>
    <xf numFmtId="0" fontId="5" fillId="0" borderId="0" xfId="0" applyFont="1"/>
    <xf numFmtId="0" fontId="6" fillId="0" borderId="0" xfId="0" applyFont="1" applyFill="1" applyAlignment="1">
      <alignment vertical="center"/>
    </xf>
    <xf numFmtId="0" fontId="7" fillId="0" borderId="0" xfId="0" applyFont="1" applyFill="1" applyAlignment="1">
      <alignment vertical="center" shrinkToFit="1"/>
    </xf>
    <xf numFmtId="0" fontId="5" fillId="0" borderId="0" xfId="0" applyFont="1" applyFill="1" applyAlignment="1">
      <alignment vertical="center"/>
    </xf>
    <xf numFmtId="0" fontId="5" fillId="0" borderId="1" xfId="0" applyFont="1" applyFill="1" applyBorder="1" applyAlignment="1">
      <alignment vertical="center"/>
    </xf>
    <xf numFmtId="0" fontId="5" fillId="0" borderId="0" xfId="0" applyFont="1" applyFill="1" applyBorder="1" applyAlignment="1">
      <alignment horizontal="left" vertical="center"/>
    </xf>
    <xf numFmtId="176" fontId="5" fillId="0" borderId="0" xfId="1" applyNumberFormat="1" applyFont="1" applyFill="1" applyBorder="1">
      <alignment vertical="center"/>
    </xf>
    <xf numFmtId="0" fontId="5" fillId="0" borderId="0" xfId="0" applyFont="1" applyFill="1" applyBorder="1" applyAlignment="1">
      <alignment horizontal="right" vertical="center"/>
    </xf>
    <xf numFmtId="38" fontId="5" fillId="0" borderId="0" xfId="1" applyFont="1" applyFill="1" applyBorder="1">
      <alignment vertical="center"/>
    </xf>
    <xf numFmtId="178" fontId="8" fillId="0" borderId="0" xfId="1" applyNumberFormat="1" applyFont="1" applyFill="1" applyBorder="1">
      <alignment vertical="center"/>
    </xf>
    <xf numFmtId="176" fontId="8" fillId="0" borderId="0" xfId="0" applyNumberFormat="1" applyFont="1" applyFill="1" applyBorder="1" applyAlignment="1">
      <alignment horizontal="right" vertical="center"/>
    </xf>
    <xf numFmtId="0" fontId="9" fillId="0" borderId="0" xfId="0" applyFont="1"/>
    <xf numFmtId="0" fontId="5" fillId="0" borderId="0" xfId="0" applyFont="1" applyAlignment="1">
      <alignment horizontal="center"/>
    </xf>
    <xf numFmtId="0" fontId="6" fillId="0" borderId="0" xfId="3" applyFont="1" applyAlignment="1">
      <alignment vertical="center"/>
    </xf>
    <xf numFmtId="0" fontId="10" fillId="0" borderId="0" xfId="3" applyFont="1">
      <alignment vertical="center"/>
    </xf>
    <xf numFmtId="0" fontId="8" fillId="0" borderId="0" xfId="3" applyFont="1">
      <alignment vertical="center"/>
    </xf>
    <xf numFmtId="0" fontId="11" fillId="0" borderId="0" xfId="0" applyFont="1"/>
    <xf numFmtId="0" fontId="11" fillId="0" borderId="0" xfId="0" applyFont="1" applyAlignment="1">
      <alignment horizontal="center"/>
    </xf>
    <xf numFmtId="0" fontId="10" fillId="0" borderId="10" xfId="3" applyFont="1" applyBorder="1" applyAlignment="1">
      <alignment horizontal="center" vertical="center"/>
    </xf>
    <xf numFmtId="0" fontId="11" fillId="0" borderId="0" xfId="0" applyFont="1" applyFill="1" applyAlignment="1">
      <alignment vertical="center"/>
    </xf>
    <xf numFmtId="0" fontId="11" fillId="0" borderId="1" xfId="0" applyFont="1" applyFill="1" applyBorder="1" applyAlignment="1">
      <alignment vertical="center"/>
    </xf>
    <xf numFmtId="0" fontId="10" fillId="0" borderId="1"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8" xfId="0" applyFont="1" applyBorder="1" applyAlignment="1">
      <alignment horizontal="center"/>
    </xf>
    <xf numFmtId="0" fontId="11" fillId="0" borderId="19" xfId="0" applyFont="1" applyBorder="1" applyAlignment="1">
      <alignment horizontal="center"/>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4" xfId="0" applyFont="1" applyFill="1" applyBorder="1" applyAlignment="1">
      <alignment horizontal="center" vertical="center" wrapText="1"/>
    </xf>
    <xf numFmtId="38" fontId="8" fillId="0" borderId="0" xfId="1" applyFont="1" applyFill="1" applyBorder="1">
      <alignment vertical="center"/>
    </xf>
    <xf numFmtId="0" fontId="7" fillId="0" borderId="0" xfId="3" applyFont="1" applyAlignment="1">
      <alignment vertical="center" shrinkToFit="1"/>
    </xf>
    <xf numFmtId="0" fontId="8" fillId="0" borderId="0" xfId="3" applyFont="1" applyAlignment="1">
      <alignment vertical="center" shrinkToFit="1"/>
    </xf>
    <xf numFmtId="0" fontId="11" fillId="0" borderId="0" xfId="0" applyFont="1" applyAlignment="1">
      <alignment vertical="center"/>
    </xf>
    <xf numFmtId="0" fontId="8" fillId="0" borderId="3" xfId="0" applyFont="1" applyFill="1" applyBorder="1" applyAlignment="1">
      <alignment horizontal="center" vertical="center" wrapText="1"/>
    </xf>
    <xf numFmtId="0" fontId="9" fillId="0" borderId="0" xfId="0" applyFont="1" applyAlignment="1">
      <alignment vertical="center"/>
    </xf>
    <xf numFmtId="177" fontId="11" fillId="0" borderId="0" xfId="0" applyNumberFormat="1" applyFont="1" applyBorder="1" applyAlignment="1">
      <alignment vertical="center"/>
    </xf>
    <xf numFmtId="0" fontId="11" fillId="0" borderId="0" xfId="0" applyFont="1" applyAlignment="1">
      <alignment horizontal="center" vertical="center"/>
    </xf>
    <xf numFmtId="176" fontId="9" fillId="0" borderId="0" xfId="1" applyNumberFormat="1" applyFont="1" applyFill="1" applyBorder="1" applyAlignment="1">
      <alignment horizontal="right" vertical="center"/>
    </xf>
    <xf numFmtId="0" fontId="14" fillId="0" borderId="0" xfId="0" applyFont="1"/>
    <xf numFmtId="0" fontId="11" fillId="2" borderId="11" xfId="0" applyFont="1" applyFill="1" applyBorder="1" applyAlignment="1" applyProtection="1">
      <alignment horizontal="right" vertical="center"/>
    </xf>
    <xf numFmtId="38" fontId="11" fillId="2" borderId="4" xfId="1" applyFont="1" applyFill="1" applyBorder="1" applyProtection="1">
      <alignment vertical="center"/>
    </xf>
    <xf numFmtId="184" fontId="10" fillId="2" borderId="5" xfId="1" applyNumberFormat="1" applyFont="1" applyFill="1" applyBorder="1" applyAlignment="1" applyProtection="1">
      <alignment horizontal="right" vertical="center"/>
    </xf>
    <xf numFmtId="184" fontId="10" fillId="2" borderId="15" xfId="1" applyNumberFormat="1" applyFont="1" applyFill="1" applyBorder="1" applyAlignment="1" applyProtection="1">
      <alignment horizontal="right" vertical="center"/>
    </xf>
    <xf numFmtId="177" fontId="11" fillId="0" borderId="2" xfId="2" applyNumberFormat="1" applyFont="1" applyFill="1" applyBorder="1" applyProtection="1">
      <alignment vertical="center"/>
    </xf>
    <xf numFmtId="184" fontId="10" fillId="0" borderId="16" xfId="1" applyNumberFormat="1" applyFont="1" applyFill="1" applyBorder="1" applyAlignment="1" applyProtection="1">
      <alignment horizontal="right" vertical="center"/>
    </xf>
    <xf numFmtId="184" fontId="11" fillId="0" borderId="3" xfId="0" applyNumberFormat="1" applyFont="1" applyFill="1" applyBorder="1" applyAlignment="1" applyProtection="1">
      <alignment vertical="center"/>
    </xf>
    <xf numFmtId="179" fontId="11" fillId="0" borderId="10" xfId="0" applyNumberFormat="1" applyFont="1" applyFill="1" applyBorder="1" applyAlignment="1" applyProtection="1">
      <alignment horizontal="right" vertical="center"/>
    </xf>
    <xf numFmtId="179" fontId="11" fillId="0" borderId="3" xfId="0" applyNumberFormat="1" applyFont="1" applyFill="1" applyBorder="1" applyAlignment="1" applyProtection="1">
      <alignment horizontal="right" vertical="center"/>
    </xf>
    <xf numFmtId="184" fontId="11" fillId="0" borderId="2" xfId="0" applyNumberFormat="1" applyFont="1" applyFill="1" applyBorder="1" applyAlignment="1" applyProtection="1">
      <alignment horizontal="right" vertical="center"/>
    </xf>
    <xf numFmtId="184" fontId="11" fillId="0" borderId="16" xfId="0" applyNumberFormat="1" applyFont="1" applyFill="1" applyBorder="1" applyAlignment="1" applyProtection="1">
      <alignment horizontal="right" vertical="center"/>
    </xf>
    <xf numFmtId="184" fontId="10" fillId="0" borderId="2" xfId="0" quotePrefix="1" applyNumberFormat="1" applyFont="1" applyFill="1" applyBorder="1" applyAlignment="1" applyProtection="1">
      <alignment horizontal="right" vertical="center"/>
    </xf>
    <xf numFmtId="184" fontId="10" fillId="2" borderId="15" xfId="0" applyNumberFormat="1" applyFont="1" applyFill="1" applyBorder="1" applyAlignment="1" applyProtection="1">
      <alignment horizontal="right" vertical="center"/>
    </xf>
    <xf numFmtId="0" fontId="11" fillId="2" borderId="12" xfId="0" applyFont="1" applyFill="1" applyBorder="1" applyAlignment="1" applyProtection="1">
      <alignment horizontal="right" vertical="center"/>
    </xf>
    <xf numFmtId="184" fontId="10" fillId="0" borderId="9" xfId="1" applyNumberFormat="1" applyFont="1" applyFill="1" applyBorder="1" applyProtection="1">
      <alignment vertical="center"/>
    </xf>
    <xf numFmtId="184" fontId="10" fillId="0" borderId="18" xfId="1" applyNumberFormat="1" applyFont="1" applyFill="1" applyBorder="1" applyProtection="1">
      <alignment vertical="center"/>
    </xf>
    <xf numFmtId="184" fontId="11" fillId="0" borderId="8" xfId="1" applyNumberFormat="1" applyFont="1" applyFill="1" applyBorder="1" applyProtection="1">
      <alignment vertical="center"/>
    </xf>
    <xf numFmtId="176" fontId="10" fillId="2" borderId="5" xfId="1" applyNumberFormat="1" applyFont="1" applyFill="1" applyBorder="1" applyAlignment="1" applyProtection="1">
      <alignment horizontal="right" vertical="center"/>
    </xf>
    <xf numFmtId="181" fontId="10" fillId="2" borderId="15" xfId="1" applyNumberFormat="1" applyFont="1" applyFill="1" applyBorder="1" applyProtection="1">
      <alignment vertical="center"/>
    </xf>
    <xf numFmtId="186" fontId="10" fillId="0" borderId="16" xfId="1" applyNumberFormat="1" applyFont="1" applyFill="1" applyBorder="1" applyProtection="1">
      <alignment vertical="center"/>
    </xf>
    <xf numFmtId="186" fontId="11" fillId="0" borderId="2" xfId="0" applyNumberFormat="1" applyFont="1" applyFill="1" applyBorder="1" applyAlignment="1" applyProtection="1">
      <alignment horizontal="right" vertical="center"/>
    </xf>
    <xf numFmtId="185" fontId="10" fillId="2" borderId="15" xfId="0" applyNumberFormat="1" applyFont="1" applyFill="1" applyBorder="1" applyAlignment="1" applyProtection="1">
      <alignment horizontal="right" vertical="center"/>
    </xf>
    <xf numFmtId="186" fontId="10" fillId="0" borderId="9" xfId="1" applyNumberFormat="1" applyFont="1" applyFill="1" applyBorder="1" applyProtection="1">
      <alignment vertical="center"/>
    </xf>
    <xf numFmtId="186" fontId="10" fillId="0" borderId="17" xfId="1" applyNumberFormat="1" applyFont="1" applyFill="1" applyBorder="1" applyProtection="1">
      <alignment vertical="center"/>
    </xf>
    <xf numFmtId="186" fontId="10" fillId="0" borderId="3" xfId="1" applyNumberFormat="1" applyFont="1" applyFill="1" applyBorder="1" applyAlignment="1" applyProtection="1">
      <alignment horizontal="right" vertical="center"/>
    </xf>
    <xf numFmtId="186" fontId="10" fillId="0" borderId="8" xfId="1" applyNumberFormat="1" applyFont="1" applyFill="1" applyBorder="1" applyProtection="1">
      <alignment vertical="center"/>
    </xf>
    <xf numFmtId="180" fontId="10" fillId="2" borderId="15" xfId="1" applyNumberFormat="1" applyFont="1" applyFill="1" applyBorder="1" applyAlignment="1" applyProtection="1">
      <alignment horizontal="right" vertical="center"/>
    </xf>
    <xf numFmtId="0" fontId="5" fillId="0" borderId="0" xfId="0" applyFont="1" applyProtection="1"/>
    <xf numFmtId="10" fontId="11" fillId="0" borderId="13" xfId="0" applyNumberFormat="1" applyFont="1" applyBorder="1" applyProtection="1"/>
    <xf numFmtId="0" fontId="11" fillId="0" borderId="0" xfId="0" applyFont="1" applyProtection="1"/>
    <xf numFmtId="177" fontId="10" fillId="0" borderId="10" xfId="3" applyNumberFormat="1" applyFont="1" applyBorder="1" applyProtection="1">
      <alignment vertical="center"/>
    </xf>
    <xf numFmtId="183" fontId="11" fillId="0" borderId="0" xfId="0" applyNumberFormat="1" applyFont="1" applyProtection="1"/>
    <xf numFmtId="0" fontId="11" fillId="0" borderId="0" xfId="0" applyFont="1" applyAlignment="1" applyProtection="1">
      <alignment horizontal="center"/>
    </xf>
    <xf numFmtId="182" fontId="11" fillId="0" borderId="0" xfId="0" applyNumberFormat="1" applyFont="1" applyProtection="1"/>
    <xf numFmtId="10" fontId="11" fillId="0" borderId="13" xfId="0" applyNumberFormat="1" applyFont="1" applyBorder="1" applyAlignment="1" applyProtection="1">
      <alignment vertical="center"/>
    </xf>
    <xf numFmtId="183" fontId="10" fillId="0" borderId="10" xfId="3" applyNumberFormat="1" applyFont="1" applyFill="1" applyBorder="1" applyAlignment="1" applyProtection="1">
      <alignment vertical="center"/>
    </xf>
    <xf numFmtId="183" fontId="10" fillId="0" borderId="10" xfId="3" applyNumberFormat="1" applyFont="1" applyBorder="1" applyAlignment="1" applyProtection="1">
      <alignment vertical="center"/>
    </xf>
    <xf numFmtId="183" fontId="10" fillId="0" borderId="11" xfId="3" applyNumberFormat="1" applyFont="1" applyBorder="1" applyAlignment="1" applyProtection="1">
      <alignment vertical="center"/>
    </xf>
    <xf numFmtId="183" fontId="11" fillId="0" borderId="10" xfId="0" applyNumberFormat="1" applyFont="1" applyBorder="1" applyProtection="1"/>
    <xf numFmtId="0" fontId="8" fillId="0" borderId="6" xfId="0" applyFont="1" applyFill="1" applyBorder="1" applyAlignment="1" applyProtection="1">
      <alignment horizontal="center" vertical="center" wrapText="1"/>
      <protection locked="0"/>
    </xf>
    <xf numFmtId="0" fontId="12" fillId="0" borderId="0" xfId="0" applyFont="1" applyFill="1" applyAlignment="1">
      <alignment vertical="center" shrinkToFit="1"/>
    </xf>
    <xf numFmtId="0" fontId="10" fillId="3" borderId="21" xfId="0" applyFont="1" applyFill="1" applyBorder="1" applyAlignment="1" applyProtection="1">
      <alignment vertical="center"/>
      <protection locked="0"/>
    </xf>
    <xf numFmtId="184" fontId="11" fillId="3" borderId="3" xfId="0" applyNumberFormat="1" applyFont="1" applyFill="1" applyBorder="1" applyAlignment="1" applyProtection="1">
      <alignment vertical="center"/>
      <protection locked="0"/>
    </xf>
    <xf numFmtId="186" fontId="10" fillId="3" borderId="3" xfId="1" applyNumberFormat="1" applyFont="1" applyFill="1" applyBorder="1" applyAlignment="1" applyProtection="1">
      <alignment horizontal="right" vertical="center"/>
      <protection locked="0"/>
    </xf>
    <xf numFmtId="183" fontId="10" fillId="3" borderId="10" xfId="3" applyNumberFormat="1" applyFont="1" applyFill="1" applyBorder="1" applyAlignment="1" applyProtection="1">
      <alignment vertical="center"/>
      <protection locked="0"/>
    </xf>
    <xf numFmtId="0" fontId="8" fillId="0" borderId="1" xfId="0" applyFont="1" applyFill="1" applyBorder="1" applyAlignment="1">
      <alignment horizontal="left" vertical="center" wrapText="1"/>
    </xf>
    <xf numFmtId="183" fontId="10" fillId="3" borderId="2" xfId="3" applyNumberFormat="1" applyFont="1" applyFill="1" applyBorder="1" applyAlignment="1" applyProtection="1">
      <alignment horizontal="right" vertical="center" indent="2"/>
      <protection locked="0"/>
    </xf>
    <xf numFmtId="183" fontId="10" fillId="3" borderId="20" xfId="3" applyNumberFormat="1" applyFont="1" applyFill="1" applyBorder="1" applyAlignment="1" applyProtection="1">
      <alignment horizontal="right" vertical="center" indent="2"/>
      <protection locked="0"/>
    </xf>
    <xf numFmtId="0" fontId="5" fillId="0" borderId="0" xfId="0" applyFont="1" applyAlignment="1">
      <alignment horizontal="center" vertical="center"/>
    </xf>
    <xf numFmtId="0" fontId="10" fillId="0" borderId="2" xfId="3" applyFont="1" applyBorder="1" applyAlignment="1">
      <alignment horizontal="left" vertical="center"/>
    </xf>
    <xf numFmtId="0" fontId="10" fillId="0" borderId="20" xfId="3" applyFont="1" applyBorder="1" applyAlignment="1">
      <alignment horizontal="left" vertical="center"/>
    </xf>
    <xf numFmtId="0" fontId="11" fillId="0" borderId="8" xfId="0" applyFont="1" applyBorder="1" applyAlignment="1">
      <alignment horizontal="center"/>
    </xf>
    <xf numFmtId="0" fontId="11" fillId="0" borderId="19" xfId="0" applyFont="1" applyBorder="1" applyAlignment="1">
      <alignment horizontal="center"/>
    </xf>
    <xf numFmtId="186" fontId="11" fillId="0" borderId="8" xfId="0" applyNumberFormat="1" applyFont="1" applyBorder="1" applyAlignment="1" applyProtection="1">
      <alignment horizontal="center"/>
    </xf>
    <xf numFmtId="186" fontId="11" fillId="0" borderId="19" xfId="0" applyNumberFormat="1" applyFont="1" applyBorder="1" applyAlignment="1" applyProtection="1">
      <alignment horizontal="center"/>
    </xf>
    <xf numFmtId="0" fontId="10" fillId="0" borderId="10" xfId="3" applyFont="1" applyBorder="1" applyAlignment="1">
      <alignment horizontal="left" vertical="center"/>
    </xf>
    <xf numFmtId="0" fontId="10" fillId="0" borderId="10" xfId="3" applyFont="1" applyBorder="1" applyAlignment="1">
      <alignment horizontal="center" vertical="center"/>
    </xf>
    <xf numFmtId="183" fontId="10" fillId="3" borderId="10" xfId="3" applyNumberFormat="1" applyFont="1" applyFill="1" applyBorder="1" applyAlignment="1" applyProtection="1">
      <alignment horizontal="right" vertical="center" indent="2"/>
      <protection locked="0"/>
    </xf>
    <xf numFmtId="183" fontId="10" fillId="0" borderId="10" xfId="3" applyNumberFormat="1" applyFont="1" applyFill="1" applyBorder="1" applyAlignment="1" applyProtection="1">
      <alignment horizontal="right" vertical="center" indent="2"/>
    </xf>
    <xf numFmtId="182" fontId="10" fillId="0" borderId="10" xfId="3" applyNumberFormat="1" applyFont="1" applyBorder="1" applyAlignment="1" applyProtection="1">
      <alignment horizontal="right" vertical="center"/>
    </xf>
    <xf numFmtId="182" fontId="10" fillId="0" borderId="10" xfId="3" applyNumberFormat="1" applyFont="1" applyFill="1" applyBorder="1" applyAlignment="1" applyProtection="1">
      <alignment horizontal="right" vertical="center"/>
    </xf>
    <xf numFmtId="0" fontId="11" fillId="0" borderId="0" xfId="0" applyFont="1" applyAlignment="1">
      <alignment horizontal="center"/>
    </xf>
    <xf numFmtId="0" fontId="11" fillId="0" borderId="0" xfId="0" applyFont="1" applyAlignment="1">
      <alignment horizontal="center" vertical="center"/>
    </xf>
    <xf numFmtId="183" fontId="11" fillId="0" borderId="19" xfId="0" applyNumberFormat="1" applyFont="1" applyBorder="1" applyAlignment="1" applyProtection="1">
      <alignment horizontal="center"/>
    </xf>
    <xf numFmtId="0" fontId="11" fillId="0" borderId="10" xfId="0" applyFont="1" applyBorder="1" applyAlignment="1">
      <alignment horizontal="center"/>
    </xf>
    <xf numFmtId="183" fontId="11" fillId="0" borderId="10" xfId="0" applyNumberFormat="1" applyFont="1" applyBorder="1" applyAlignment="1" applyProtection="1">
      <alignment horizontal="right" indent="2"/>
    </xf>
    <xf numFmtId="0" fontId="11" fillId="0" borderId="10" xfId="0" applyFont="1" applyBorder="1" applyAlignment="1" applyProtection="1">
      <alignment horizontal="right" indent="2"/>
    </xf>
    <xf numFmtId="0" fontId="11" fillId="0" borderId="10" xfId="0" applyFont="1" applyBorder="1" applyAlignment="1">
      <alignment horizontal="center" vertical="center"/>
    </xf>
    <xf numFmtId="0" fontId="10" fillId="0" borderId="10" xfId="3" applyFont="1" applyBorder="1" applyAlignment="1" applyProtection="1">
      <alignment horizontal="left" vertical="center"/>
      <protection locked="0"/>
    </xf>
    <xf numFmtId="0" fontId="13" fillId="0" borderId="0" xfId="0" applyFont="1" applyAlignment="1" applyProtection="1">
      <alignment horizontal="left" vertical="center" wrapText="1"/>
    </xf>
  </cellXfs>
  <cellStyles count="6">
    <cellStyle name="パーセント" xfId="2" builtinId="5"/>
    <cellStyle name="パーセント 2" xfId="5" xr:uid="{00000000-0005-0000-0000-000001000000}"/>
    <cellStyle name="桁区切り" xfId="1" builtinId="6"/>
    <cellStyle name="桁区切り 2" xfId="4"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398719</xdr:colOff>
      <xdr:row>1</xdr:row>
      <xdr:rowOff>121832</xdr:rowOff>
    </xdr:from>
    <xdr:to>
      <xdr:col>15</xdr:col>
      <xdr:colOff>276889</xdr:colOff>
      <xdr:row>7</xdr:row>
      <xdr:rowOff>797443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14766" y="343344"/>
          <a:ext cx="4120117" cy="121831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（様式</a:t>
          </a:r>
          <a:r>
            <a:rPr kumimoji="1" lang="en-US" altLang="ja-JP" sz="1100">
              <a:solidFill>
                <a:schemeClr val="tx1"/>
              </a:solidFill>
            </a:rPr>
            <a:t>30</a:t>
          </a:r>
          <a:r>
            <a:rPr kumimoji="1" lang="ja-JP" altLang="en-US" sz="1100">
              <a:solidFill>
                <a:schemeClr val="tx1"/>
              </a:solidFill>
            </a:rPr>
            <a:t>）専修学校・各種学校確認シートの記入方法</a:t>
          </a:r>
          <a:r>
            <a:rPr kumimoji="1" lang="en-US" altLang="ja-JP" sz="1100">
              <a:solidFill>
                <a:schemeClr val="tx1"/>
              </a:solidFill>
            </a:rPr>
            <a:t>】</a:t>
          </a:r>
        </a:p>
        <a:p>
          <a:pPr algn="l"/>
          <a:r>
            <a:rPr kumimoji="1" lang="ja-JP" altLang="en-US" sz="1100">
              <a:solidFill>
                <a:schemeClr val="tx1"/>
              </a:solidFill>
            </a:rPr>
            <a:t>・黄色塗りのセルに必要数値を入力してください。</a:t>
          </a:r>
          <a:endParaRPr kumimoji="1" lang="en-US" altLang="ja-JP" sz="1100">
            <a:solidFill>
              <a:schemeClr val="tx1"/>
            </a:solidFill>
          </a:endParaRPr>
        </a:p>
        <a:p>
          <a:pPr algn="l"/>
          <a:r>
            <a:rPr kumimoji="1" lang="ja-JP" altLang="en-US" sz="1100">
              <a:solidFill>
                <a:schemeClr val="tx1"/>
              </a:solidFill>
            </a:rPr>
            <a:t>・入力内容について各セルにコメントを付していますので参考にしてください。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view="pageBreakPreview" zoomScale="86" zoomScaleNormal="85" zoomScaleSheetLayoutView="86" workbookViewId="0">
      <selection activeCell="F115" sqref="F115"/>
    </sheetView>
  </sheetViews>
  <sheetFormatPr defaultColWidth="9" defaultRowHeight="13.2"/>
  <cols>
    <col min="1" max="1" width="19.8984375" style="1" customWidth="1"/>
    <col min="2" max="4" width="22.8984375" style="1" customWidth="1"/>
    <col min="5" max="5" width="19.5" style="1" customWidth="1"/>
    <col min="6" max="6" width="16" style="1" customWidth="1"/>
    <col min="7" max="7" width="21.69921875" style="1" customWidth="1"/>
    <col min="8" max="8" width="16" style="1" customWidth="1"/>
    <col min="9" max="9" width="5.59765625" style="1" customWidth="1"/>
    <col min="10" max="10" width="4" style="1" customWidth="1"/>
    <col min="11" max="11" width="11.8984375" style="1" customWidth="1"/>
    <col min="12" max="12" width="4" style="1" customWidth="1"/>
    <col min="13" max="13" width="11.8984375" style="1" customWidth="1"/>
    <col min="14" max="16384" width="9" style="1"/>
  </cols>
  <sheetData>
    <row r="1" spans="1:12" ht="16.2">
      <c r="A1" s="38" t="s">
        <v>71</v>
      </c>
      <c r="F1" s="17" t="s">
        <v>4</v>
      </c>
      <c r="G1" s="17"/>
    </row>
    <row r="2" spans="1:12" ht="14.4">
      <c r="A2" s="17"/>
      <c r="F2" s="17"/>
      <c r="G2" s="17" t="s">
        <v>54</v>
      </c>
    </row>
    <row r="3" spans="1:12" ht="14.4">
      <c r="A3" s="2" t="s">
        <v>9</v>
      </c>
      <c r="B3" s="3"/>
      <c r="C3" s="3"/>
      <c r="D3" s="3"/>
      <c r="E3" s="3"/>
      <c r="F3" s="3"/>
      <c r="G3" s="3"/>
      <c r="H3" s="3"/>
      <c r="I3" s="3"/>
      <c r="J3" s="3"/>
      <c r="K3" s="3"/>
      <c r="L3" s="4"/>
    </row>
    <row r="4" spans="1:12" ht="6" customHeight="1" thickBot="1">
      <c r="A4" s="2"/>
      <c r="B4" s="3"/>
      <c r="C4" s="3"/>
      <c r="D4" s="3"/>
      <c r="E4" s="3"/>
      <c r="F4" s="3"/>
      <c r="G4" s="3"/>
      <c r="H4" s="3"/>
      <c r="I4" s="3"/>
      <c r="J4" s="3"/>
      <c r="K4" s="3"/>
      <c r="L4" s="4"/>
    </row>
    <row r="5" spans="1:12" ht="26.25" customHeight="1" thickBot="1">
      <c r="A5" s="80"/>
      <c r="B5" s="79" t="s">
        <v>64</v>
      </c>
      <c r="C5" s="3"/>
      <c r="D5" s="3"/>
      <c r="E5" s="3"/>
      <c r="F5" s="3"/>
      <c r="G5" s="3"/>
      <c r="H5" s="3"/>
      <c r="I5" s="3"/>
      <c r="J5" s="3"/>
      <c r="K5" s="3"/>
      <c r="L5" s="4"/>
    </row>
    <row r="6" spans="1:12" ht="8.25" customHeight="1">
      <c r="A6" s="2"/>
      <c r="B6" s="3"/>
      <c r="C6" s="3"/>
      <c r="D6" s="3"/>
      <c r="E6" s="3"/>
      <c r="F6" s="3"/>
      <c r="G6" s="3"/>
      <c r="H6" s="3"/>
      <c r="I6" s="3"/>
      <c r="J6" s="3"/>
      <c r="K6" s="3"/>
      <c r="L6" s="4"/>
    </row>
    <row r="7" spans="1:12" ht="15" thickBot="1">
      <c r="A7" s="20" t="s">
        <v>0</v>
      </c>
      <c r="B7" s="4"/>
      <c r="C7" s="4"/>
      <c r="D7" s="4"/>
      <c r="E7" s="4"/>
      <c r="F7" s="4"/>
      <c r="G7" s="4"/>
      <c r="H7" s="4"/>
      <c r="I7" s="4"/>
      <c r="J7" s="4"/>
      <c r="K7" s="4"/>
      <c r="L7" s="4"/>
    </row>
    <row r="8" spans="1:12" ht="67.5" customHeight="1" thickTop="1">
      <c r="A8" s="5"/>
      <c r="B8" s="78" t="s">
        <v>43</v>
      </c>
      <c r="C8" s="26" t="s">
        <v>59</v>
      </c>
      <c r="D8" s="33" t="s">
        <v>60</v>
      </c>
      <c r="E8" s="27" t="s">
        <v>41</v>
      </c>
      <c r="F8" s="27" t="s">
        <v>44</v>
      </c>
      <c r="G8" s="28" t="s">
        <v>3</v>
      </c>
    </row>
    <row r="9" spans="1:12" ht="18.899999999999999" customHeight="1">
      <c r="A9" s="21" t="s">
        <v>1</v>
      </c>
      <c r="B9" s="81"/>
      <c r="C9" s="39"/>
      <c r="D9" s="39"/>
      <c r="E9" s="40"/>
      <c r="F9" s="41"/>
      <c r="G9" s="42"/>
    </row>
    <row r="10" spans="1:12" ht="18.899999999999999" customHeight="1">
      <c r="A10" s="22" t="s">
        <v>8</v>
      </c>
      <c r="B10" s="45">
        <f>B9-B11-B12</f>
        <v>0</v>
      </c>
      <c r="C10" s="39"/>
      <c r="D10" s="39"/>
      <c r="E10" s="43">
        <v>0</v>
      </c>
      <c r="F10" s="41"/>
      <c r="G10" s="44">
        <f>B10-F10</f>
        <v>0</v>
      </c>
    </row>
    <row r="11" spans="1:12" ht="18.899999999999999" customHeight="1">
      <c r="A11" s="84" t="s">
        <v>55</v>
      </c>
      <c r="B11" s="81"/>
      <c r="C11" s="46">
        <f>C104</f>
        <v>0</v>
      </c>
      <c r="D11" s="47">
        <f>C102</f>
        <v>0</v>
      </c>
      <c r="E11" s="43" t="e">
        <f>C11/D11</f>
        <v>#DIV/0!</v>
      </c>
      <c r="F11" s="48" t="e">
        <f>B11*E11</f>
        <v>#DIV/0!</v>
      </c>
      <c r="G11" s="49" t="e">
        <f>B11-F11</f>
        <v>#DIV/0!</v>
      </c>
    </row>
    <row r="12" spans="1:12" ht="18.899999999999999" customHeight="1">
      <c r="A12" s="22" t="s">
        <v>6</v>
      </c>
      <c r="B12" s="81"/>
      <c r="C12" s="39"/>
      <c r="D12" s="39"/>
      <c r="E12" s="43">
        <v>1</v>
      </c>
      <c r="F12" s="50">
        <f>B12</f>
        <v>0</v>
      </c>
      <c r="G12" s="51"/>
    </row>
    <row r="13" spans="1:12" ht="18.899999999999999" customHeight="1" thickBot="1">
      <c r="A13" s="23" t="s">
        <v>2</v>
      </c>
      <c r="B13" s="55">
        <f>SUM(B10:B12)</f>
        <v>0</v>
      </c>
      <c r="C13" s="52"/>
      <c r="D13" s="52"/>
      <c r="E13" s="40"/>
      <c r="F13" s="53" t="e">
        <f>SUM(F10:F12)</f>
        <v>#DIV/0!</v>
      </c>
      <c r="G13" s="54" t="e">
        <f>SUM(G10:G12)</f>
        <v>#DIV/0!</v>
      </c>
    </row>
    <row r="14" spans="1:12" ht="14.4" thickTop="1" thickBot="1">
      <c r="A14" s="6"/>
      <c r="B14" s="7"/>
      <c r="C14" s="8"/>
      <c r="D14" s="8"/>
      <c r="E14" s="9"/>
      <c r="F14" s="10"/>
      <c r="G14" s="10"/>
      <c r="H14" s="29"/>
      <c r="I14" s="10"/>
      <c r="J14" s="11"/>
      <c r="K14" s="29"/>
      <c r="L14" s="8"/>
    </row>
    <row r="15" spans="1:12" ht="67.5" customHeight="1" thickTop="1">
      <c r="A15" s="5"/>
      <c r="B15" s="78" t="s">
        <v>47</v>
      </c>
      <c r="C15" s="27" t="s">
        <v>49</v>
      </c>
      <c r="D15" s="28" t="s">
        <v>50</v>
      </c>
    </row>
    <row r="16" spans="1:12" ht="18.899999999999999" customHeight="1">
      <c r="A16" s="21" t="s">
        <v>1</v>
      </c>
      <c r="B16" s="82"/>
      <c r="C16" s="56"/>
      <c r="D16" s="57"/>
    </row>
    <row r="17" spans="1:12" ht="18.899999999999999" customHeight="1">
      <c r="A17" s="22" t="s">
        <v>8</v>
      </c>
      <c r="B17" s="63">
        <f>B16-B18-B19</f>
        <v>0</v>
      </c>
      <c r="C17" s="56"/>
      <c r="D17" s="58">
        <f>B17-C17</f>
        <v>0</v>
      </c>
      <c r="G17" s="66"/>
    </row>
    <row r="18" spans="1:12" ht="18.899999999999999" customHeight="1">
      <c r="A18" s="84" t="s">
        <v>55</v>
      </c>
      <c r="B18" s="82"/>
      <c r="C18" s="59" t="e">
        <f>B18*E11</f>
        <v>#DIV/0!</v>
      </c>
      <c r="D18" s="58" t="e">
        <f>B18-C18</f>
        <v>#DIV/0!</v>
      </c>
    </row>
    <row r="19" spans="1:12" ht="18.899999999999999" customHeight="1">
      <c r="A19" s="22" t="s">
        <v>6</v>
      </c>
      <c r="B19" s="82"/>
      <c r="C19" s="59">
        <f>B19*E12</f>
        <v>0</v>
      </c>
      <c r="D19" s="60"/>
    </row>
    <row r="20" spans="1:12" ht="18.899999999999999" customHeight="1" thickBot="1">
      <c r="A20" s="23" t="s">
        <v>2</v>
      </c>
      <c r="B20" s="64">
        <f>SUM(B17:B19)</f>
        <v>0</v>
      </c>
      <c r="C20" s="61" t="e">
        <f>SUM(C17:C19)</f>
        <v>#DIV/0!</v>
      </c>
      <c r="D20" s="62" t="e">
        <f>D17+D18</f>
        <v>#DIV/0!</v>
      </c>
      <c r="E20" s="12" t="s">
        <v>14</v>
      </c>
    </row>
    <row r="21" spans="1:12" ht="15" thickTop="1">
      <c r="A21" s="6"/>
      <c r="B21" s="37" t="s">
        <v>13</v>
      </c>
      <c r="C21" s="8"/>
      <c r="D21" s="8"/>
      <c r="E21" s="9"/>
      <c r="F21" s="10"/>
      <c r="G21" s="10"/>
      <c r="H21" s="29"/>
      <c r="I21" s="10"/>
      <c r="J21" s="11"/>
      <c r="K21" s="29"/>
      <c r="L21" s="8"/>
    </row>
    <row r="22" spans="1:12" ht="15" thickBot="1">
      <c r="A22" s="20" t="s">
        <v>5</v>
      </c>
      <c r="B22" s="7"/>
      <c r="C22" s="8"/>
      <c r="D22" s="8"/>
      <c r="E22" s="9"/>
      <c r="F22" s="10"/>
      <c r="G22" s="10"/>
      <c r="H22" s="29"/>
      <c r="I22" s="10"/>
      <c r="J22" s="11"/>
      <c r="K22" s="29"/>
      <c r="L22" s="8"/>
    </row>
    <row r="23" spans="1:12" ht="67.5" customHeight="1" thickTop="1">
      <c r="A23" s="5"/>
      <c r="B23" s="78" t="s">
        <v>42</v>
      </c>
      <c r="C23" s="26" t="s">
        <v>59</v>
      </c>
      <c r="D23" s="33" t="s">
        <v>60</v>
      </c>
      <c r="E23" s="27" t="s">
        <v>41</v>
      </c>
      <c r="F23" s="27" t="s">
        <v>45</v>
      </c>
      <c r="G23" s="28" t="s">
        <v>46</v>
      </c>
    </row>
    <row r="24" spans="1:12" ht="18.899999999999999" customHeight="1">
      <c r="A24" s="21" t="s">
        <v>1</v>
      </c>
      <c r="B24" s="81"/>
      <c r="C24" s="39"/>
      <c r="D24" s="39"/>
      <c r="E24" s="40"/>
      <c r="F24" s="56"/>
      <c r="G24" s="65"/>
    </row>
    <row r="25" spans="1:12" ht="18.899999999999999" customHeight="1">
      <c r="A25" s="22" t="s">
        <v>8</v>
      </c>
      <c r="B25" s="45">
        <f>B24-B26-B27</f>
        <v>0</v>
      </c>
      <c r="C25" s="39"/>
      <c r="D25" s="39"/>
      <c r="E25" s="43">
        <v>0</v>
      </c>
      <c r="F25" s="56"/>
      <c r="G25" s="44">
        <f>B25-F25</f>
        <v>0</v>
      </c>
    </row>
    <row r="26" spans="1:12" ht="18.899999999999999" customHeight="1">
      <c r="A26" s="84" t="s">
        <v>55</v>
      </c>
      <c r="B26" s="81"/>
      <c r="C26" s="46">
        <f>C104</f>
        <v>0</v>
      </c>
      <c r="D26" s="47">
        <f>C102</f>
        <v>0</v>
      </c>
      <c r="E26" s="43" t="e">
        <f>C26/D26</f>
        <v>#DIV/0!</v>
      </c>
      <c r="F26" s="48" t="e">
        <f>B26*E26</f>
        <v>#DIV/0!</v>
      </c>
      <c r="G26" s="49" t="e">
        <f>B26-F26</f>
        <v>#DIV/0!</v>
      </c>
    </row>
    <row r="27" spans="1:12" ht="18.899999999999999" customHeight="1">
      <c r="A27" s="22" t="s">
        <v>6</v>
      </c>
      <c r="B27" s="81"/>
      <c r="C27" s="39"/>
      <c r="D27" s="39"/>
      <c r="E27" s="43">
        <v>1</v>
      </c>
      <c r="F27" s="50">
        <f>B27</f>
        <v>0</v>
      </c>
      <c r="G27" s="51"/>
    </row>
    <row r="28" spans="1:12" ht="18.899999999999999" customHeight="1" thickBot="1">
      <c r="A28" s="23" t="s">
        <v>2</v>
      </c>
      <c r="B28" s="55">
        <f>SUM(B25:B27)</f>
        <v>0</v>
      </c>
      <c r="C28" s="52"/>
      <c r="D28" s="52"/>
      <c r="E28" s="40"/>
      <c r="F28" s="53" t="e">
        <f>SUM(F25:F27)</f>
        <v>#DIV/0!</v>
      </c>
      <c r="G28" s="54" t="e">
        <f>SUM(G25:G27)</f>
        <v>#DIV/0!</v>
      </c>
    </row>
    <row r="29" spans="1:12" ht="14.4" thickTop="1" thickBot="1">
      <c r="A29" s="6"/>
      <c r="B29" s="7"/>
      <c r="C29" s="8"/>
      <c r="D29" s="8"/>
      <c r="E29" s="9"/>
      <c r="F29" s="10"/>
      <c r="G29" s="10"/>
      <c r="H29" s="29"/>
      <c r="I29" s="10"/>
      <c r="J29" s="11"/>
      <c r="K29" s="29"/>
      <c r="L29" s="8"/>
    </row>
    <row r="30" spans="1:12" ht="67.5" customHeight="1" thickTop="1">
      <c r="A30" s="5"/>
      <c r="B30" s="78" t="s">
        <v>48</v>
      </c>
      <c r="C30" s="27" t="s">
        <v>51</v>
      </c>
      <c r="D30" s="28" t="s">
        <v>52</v>
      </c>
    </row>
    <row r="31" spans="1:12" ht="18.899999999999999" customHeight="1">
      <c r="A31" s="21" t="s">
        <v>1</v>
      </c>
      <c r="B31" s="82"/>
      <c r="C31" s="56"/>
      <c r="D31" s="57"/>
    </row>
    <row r="32" spans="1:12" ht="18.899999999999999" customHeight="1">
      <c r="A32" s="22" t="s">
        <v>8</v>
      </c>
      <c r="B32" s="63">
        <f>B31-B33-B34</f>
        <v>0</v>
      </c>
      <c r="C32" s="56"/>
      <c r="D32" s="58">
        <f>B32-C32</f>
        <v>0</v>
      </c>
    </row>
    <row r="33" spans="1:12" ht="18.899999999999999" customHeight="1">
      <c r="A33" s="84" t="s">
        <v>55</v>
      </c>
      <c r="B33" s="82"/>
      <c r="C33" s="59" t="e">
        <f>B33*E26</f>
        <v>#DIV/0!</v>
      </c>
      <c r="D33" s="58" t="e">
        <f>B33-C33</f>
        <v>#DIV/0!</v>
      </c>
    </row>
    <row r="34" spans="1:12" ht="18.899999999999999" customHeight="1">
      <c r="A34" s="22" t="s">
        <v>6</v>
      </c>
      <c r="B34" s="82"/>
      <c r="C34" s="59">
        <f>B34*E27</f>
        <v>0</v>
      </c>
      <c r="D34" s="60"/>
    </row>
    <row r="35" spans="1:12" ht="18.899999999999999" customHeight="1" thickBot="1">
      <c r="A35" s="23" t="s">
        <v>2</v>
      </c>
      <c r="B35" s="64">
        <f>SUM(B32:B34)</f>
        <v>0</v>
      </c>
      <c r="C35" s="61" t="e">
        <f>SUM(C32:C34)</f>
        <v>#DIV/0!</v>
      </c>
      <c r="D35" s="62" t="e">
        <f>D32+D33</f>
        <v>#DIV/0!</v>
      </c>
      <c r="E35" s="12" t="s">
        <v>16</v>
      </c>
    </row>
    <row r="36" spans="1:12" ht="15" thickTop="1">
      <c r="B36" s="37" t="s">
        <v>15</v>
      </c>
    </row>
    <row r="38" spans="1:12" ht="14.4">
      <c r="A38" s="12" t="s">
        <v>7</v>
      </c>
    </row>
    <row r="40" spans="1:12" ht="14.4">
      <c r="A40" s="90" t="s">
        <v>10</v>
      </c>
      <c r="B40" s="90"/>
      <c r="C40" s="90"/>
      <c r="D40" s="87" t="s">
        <v>12</v>
      </c>
      <c r="E40" s="24" t="s">
        <v>18</v>
      </c>
    </row>
    <row r="41" spans="1:12" ht="14.4">
      <c r="A41" s="91" t="s">
        <v>11</v>
      </c>
      <c r="B41" s="91"/>
      <c r="C41" s="91"/>
      <c r="D41" s="87"/>
      <c r="E41" s="25" t="s">
        <v>17</v>
      </c>
    </row>
    <row r="43" spans="1:12" ht="14.4">
      <c r="D43" s="87" t="s">
        <v>12</v>
      </c>
      <c r="E43" s="92" t="e">
        <f>D20+D35</f>
        <v>#DIV/0!</v>
      </c>
      <c r="F43" s="92"/>
    </row>
    <row r="44" spans="1:12" ht="14.4">
      <c r="D44" s="87"/>
      <c r="E44" s="93">
        <f>B20+B35</f>
        <v>0</v>
      </c>
      <c r="F44" s="93"/>
    </row>
    <row r="45" spans="1:12" ht="13.8" thickBot="1">
      <c r="E45" s="66"/>
      <c r="F45" s="66"/>
    </row>
    <row r="46" spans="1:12" ht="15.6" thickTop="1" thickBot="1">
      <c r="D46" s="13" t="s">
        <v>12</v>
      </c>
      <c r="E46" s="67" t="e">
        <f>E43/E44</f>
        <v>#DIV/0!</v>
      </c>
      <c r="F46" s="68" t="e">
        <f>IF(E46&gt;=0.5,"要件充足","不充足")</f>
        <v>#DIV/0!</v>
      </c>
    </row>
    <row r="47" spans="1:12" ht="13.8" thickTop="1"/>
    <row r="48" spans="1:12" s="16" customFormat="1" ht="19.5" customHeight="1">
      <c r="A48" s="14" t="s">
        <v>21</v>
      </c>
      <c r="B48" s="30"/>
      <c r="C48" s="30"/>
      <c r="D48" s="30"/>
      <c r="E48" s="30"/>
      <c r="F48" s="30"/>
      <c r="G48" s="30"/>
      <c r="H48" s="30"/>
      <c r="I48" s="31"/>
      <c r="J48" s="30"/>
      <c r="K48" s="30"/>
      <c r="L48" s="30"/>
    </row>
    <row r="49" spans="1:12" ht="6" customHeight="1" thickBot="1">
      <c r="A49" s="2"/>
      <c r="B49" s="3"/>
      <c r="C49" s="3"/>
      <c r="D49" s="3"/>
      <c r="E49" s="3"/>
      <c r="F49" s="3"/>
      <c r="G49" s="3"/>
      <c r="H49" s="3"/>
      <c r="I49" s="3"/>
      <c r="J49" s="3"/>
      <c r="K49" s="3"/>
      <c r="L49" s="4"/>
    </row>
    <row r="50" spans="1:12" ht="26.25" customHeight="1" thickBot="1">
      <c r="A50" s="80"/>
      <c r="B50" s="79" t="s">
        <v>64</v>
      </c>
      <c r="C50" s="3"/>
      <c r="D50" s="3"/>
      <c r="E50" s="3"/>
      <c r="F50" s="3"/>
      <c r="G50" s="3"/>
      <c r="H50" s="3"/>
      <c r="I50" s="3"/>
      <c r="J50" s="3"/>
      <c r="K50" s="3"/>
      <c r="L50" s="4"/>
    </row>
    <row r="51" spans="1:12" ht="8.25" customHeight="1">
      <c r="A51" s="2"/>
      <c r="B51" s="3"/>
      <c r="C51" s="3"/>
      <c r="D51" s="3"/>
      <c r="E51" s="3"/>
      <c r="F51" s="3"/>
      <c r="G51" s="3"/>
      <c r="H51" s="3"/>
      <c r="I51" s="3"/>
      <c r="J51" s="3"/>
      <c r="K51" s="3"/>
      <c r="L51" s="4"/>
    </row>
    <row r="52" spans="1:12" s="16" customFormat="1" ht="19.5" customHeight="1">
      <c r="A52" s="95"/>
      <c r="B52" s="95"/>
      <c r="C52" s="95" t="s">
        <v>20</v>
      </c>
      <c r="D52" s="95"/>
      <c r="F52" s="1"/>
      <c r="G52" s="1"/>
    </row>
    <row r="53" spans="1:12" s="16" customFormat="1" ht="19.5" customHeight="1">
      <c r="A53" s="94" t="s">
        <v>22</v>
      </c>
      <c r="B53" s="94"/>
      <c r="C53" s="96"/>
      <c r="D53" s="96"/>
    </row>
    <row r="54" spans="1:12" s="16" customFormat="1" ht="19.5" customHeight="1">
      <c r="A54" s="94" t="s">
        <v>19</v>
      </c>
      <c r="B54" s="94"/>
      <c r="C54" s="97">
        <f>SUM(C55:D58)</f>
        <v>0</v>
      </c>
      <c r="D54" s="97"/>
      <c r="E54" s="15" t="s">
        <v>34</v>
      </c>
      <c r="F54" s="16" t="s">
        <v>57</v>
      </c>
    </row>
    <row r="55" spans="1:12" s="16" customFormat="1" ht="19.5" customHeight="1">
      <c r="A55" s="88" t="s">
        <v>65</v>
      </c>
      <c r="B55" s="89"/>
      <c r="C55" s="85"/>
      <c r="D55" s="86"/>
      <c r="E55" s="15"/>
      <c r="F55" s="69" t="e">
        <f>E11</f>
        <v>#DIV/0!</v>
      </c>
      <c r="G55" s="16" t="s">
        <v>23</v>
      </c>
    </row>
    <row r="56" spans="1:12" s="16" customFormat="1" ht="19.5" customHeight="1">
      <c r="A56" s="88" t="s">
        <v>63</v>
      </c>
      <c r="B56" s="89"/>
      <c r="C56" s="85"/>
      <c r="D56" s="86"/>
      <c r="E56" s="15"/>
    </row>
    <row r="57" spans="1:12" s="16" customFormat="1" ht="19.5" customHeight="1">
      <c r="A57" s="88" t="s">
        <v>61</v>
      </c>
      <c r="B57" s="89"/>
      <c r="C57" s="85"/>
      <c r="D57" s="86"/>
      <c r="E57" s="15"/>
    </row>
    <row r="58" spans="1:12" s="16" customFormat="1" ht="19.5" customHeight="1">
      <c r="A58" s="88" t="s">
        <v>62</v>
      </c>
      <c r="B58" s="89"/>
      <c r="C58" s="85"/>
      <c r="D58" s="86"/>
      <c r="E58" s="15"/>
    </row>
    <row r="59" spans="1:12" ht="19.5" customHeight="1">
      <c r="A59" s="94" t="s">
        <v>56</v>
      </c>
      <c r="B59" s="94"/>
      <c r="C59" s="96"/>
      <c r="D59" s="96"/>
      <c r="E59" s="17"/>
    </row>
    <row r="60" spans="1:12" ht="19.5" customHeight="1">
      <c r="A60" s="94" t="s">
        <v>25</v>
      </c>
      <c r="B60" s="94"/>
      <c r="C60" s="99" t="e">
        <f>C59-C61</f>
        <v>#DIV/0!</v>
      </c>
      <c r="D60" s="99"/>
      <c r="E60" s="15" t="s">
        <v>34</v>
      </c>
    </row>
    <row r="61" spans="1:12" ht="19.5" customHeight="1">
      <c r="A61" s="94" t="s">
        <v>24</v>
      </c>
      <c r="B61" s="94"/>
      <c r="C61" s="98" t="e">
        <f>C59*F55</f>
        <v>#DIV/0!</v>
      </c>
      <c r="D61" s="98"/>
      <c r="E61" s="17" t="s">
        <v>27</v>
      </c>
    </row>
    <row r="62" spans="1:12" ht="19.5" customHeight="1">
      <c r="A62" s="94" t="s">
        <v>66</v>
      </c>
      <c r="B62" s="94"/>
      <c r="C62" s="96"/>
      <c r="D62" s="96"/>
      <c r="E62" s="17" t="s">
        <v>27</v>
      </c>
    </row>
    <row r="63" spans="1:12" ht="19.5" customHeight="1">
      <c r="A63" s="103" t="s">
        <v>35</v>
      </c>
      <c r="B63" s="103"/>
      <c r="C63" s="104">
        <f>C54+C59+C62</f>
        <v>0</v>
      </c>
      <c r="D63" s="105"/>
    </row>
    <row r="64" spans="1:12" ht="19.5" customHeight="1"/>
    <row r="65" spans="1:12" ht="19.5" customHeight="1">
      <c r="A65" s="100" t="s">
        <v>32</v>
      </c>
      <c r="B65" s="100"/>
      <c r="C65" s="100"/>
      <c r="D65" s="101" t="s">
        <v>28</v>
      </c>
      <c r="E65" s="70">
        <f>C53</f>
        <v>0</v>
      </c>
      <c r="F65" s="71" t="s">
        <v>29</v>
      </c>
      <c r="G65" s="72" t="e">
        <f>C61+C62</f>
        <v>#DIV/0!</v>
      </c>
    </row>
    <row r="66" spans="1:12" ht="19.5" customHeight="1">
      <c r="A66" s="91" t="s">
        <v>26</v>
      </c>
      <c r="B66" s="91"/>
      <c r="C66" s="91"/>
      <c r="D66" s="101"/>
      <c r="E66" s="102">
        <f>C53</f>
        <v>0</v>
      </c>
      <c r="F66" s="102"/>
      <c r="G66" s="102"/>
    </row>
    <row r="67" spans="1:12" ht="19.5" customHeight="1" thickBot="1">
      <c r="E67" s="66"/>
      <c r="F67" s="66"/>
      <c r="G67" s="66"/>
    </row>
    <row r="68" spans="1:12" ht="19.5" customHeight="1" thickTop="1" thickBot="1">
      <c r="D68" s="13" t="s">
        <v>28</v>
      </c>
      <c r="E68" s="73" t="e">
        <f>(E65-G65)/E66</f>
        <v>#DIV/0!</v>
      </c>
      <c r="F68" s="68" t="e">
        <f>IF(E68&gt;=0.5,"要件充足","不充足")</f>
        <v>#DIV/0!</v>
      </c>
      <c r="G68" s="66"/>
    </row>
    <row r="69" spans="1:12" ht="19.5" customHeight="1" thickTop="1">
      <c r="D69" s="13"/>
      <c r="E69" s="35"/>
      <c r="F69" s="17"/>
    </row>
    <row r="70" spans="1:12" ht="19.5" customHeight="1">
      <c r="D70" s="13"/>
      <c r="E70" s="35"/>
      <c r="F70" s="17"/>
      <c r="G70" s="36" t="s">
        <v>53</v>
      </c>
    </row>
    <row r="71" spans="1:12" ht="19.5" customHeight="1">
      <c r="A71" s="14" t="s">
        <v>38</v>
      </c>
      <c r="B71" s="17"/>
      <c r="C71" s="17"/>
      <c r="D71" s="17"/>
      <c r="E71" s="17"/>
      <c r="F71" s="17"/>
      <c r="G71" s="17"/>
      <c r="H71" s="17"/>
    </row>
    <row r="72" spans="1:12" ht="6" customHeight="1" thickBot="1">
      <c r="A72" s="2"/>
      <c r="B72" s="3"/>
      <c r="C72" s="3"/>
      <c r="D72" s="3"/>
      <c r="E72" s="3"/>
      <c r="F72" s="3"/>
      <c r="G72" s="3"/>
      <c r="H72" s="3"/>
      <c r="I72" s="3"/>
      <c r="J72" s="3"/>
      <c r="K72" s="3"/>
      <c r="L72" s="4"/>
    </row>
    <row r="73" spans="1:12" ht="26.25" customHeight="1" thickBot="1">
      <c r="A73" s="80"/>
      <c r="B73" s="79" t="s">
        <v>70</v>
      </c>
      <c r="C73" s="3"/>
      <c r="D73" s="3"/>
      <c r="E73" s="3"/>
      <c r="F73" s="3"/>
      <c r="G73" s="3"/>
      <c r="H73" s="3"/>
      <c r="I73" s="3"/>
      <c r="J73" s="3"/>
      <c r="K73" s="3"/>
      <c r="L73" s="4"/>
    </row>
    <row r="74" spans="1:12" ht="8.25" customHeight="1">
      <c r="A74" s="2"/>
      <c r="B74" s="3"/>
      <c r="C74" s="3"/>
      <c r="D74" s="3"/>
      <c r="E74" s="3"/>
      <c r="F74" s="3"/>
      <c r="G74" s="3"/>
      <c r="H74" s="3"/>
      <c r="I74" s="3"/>
      <c r="J74" s="3"/>
      <c r="K74" s="3"/>
      <c r="L74" s="4"/>
    </row>
    <row r="75" spans="1:12" ht="19.5" customHeight="1">
      <c r="A75" s="34" t="s">
        <v>39</v>
      </c>
      <c r="B75" s="17"/>
      <c r="C75" s="17"/>
      <c r="D75" s="17"/>
      <c r="E75" s="17"/>
      <c r="F75" s="17"/>
      <c r="G75" s="17"/>
      <c r="H75" s="17"/>
    </row>
    <row r="76" spans="1:12" s="16" customFormat="1" ht="19.5" customHeight="1">
      <c r="A76" s="95"/>
      <c r="B76" s="95"/>
      <c r="C76" s="19" t="s">
        <v>33</v>
      </c>
      <c r="D76" s="15"/>
      <c r="E76" s="15"/>
      <c r="F76" s="17"/>
      <c r="G76" s="17"/>
      <c r="H76" s="15"/>
    </row>
    <row r="77" spans="1:12" s="16" customFormat="1" ht="19.5" customHeight="1">
      <c r="A77" s="94" t="s">
        <v>22</v>
      </c>
      <c r="B77" s="94"/>
      <c r="C77" s="83"/>
      <c r="D77" s="15"/>
      <c r="E77" s="15"/>
      <c r="F77" s="15"/>
      <c r="G77" s="15"/>
      <c r="H77" s="15"/>
    </row>
    <row r="78" spans="1:12" s="16" customFormat="1" ht="19.5" customHeight="1">
      <c r="A78" s="94" t="s">
        <v>19</v>
      </c>
      <c r="B78" s="94"/>
      <c r="C78" s="74">
        <f>C79+C80+C81+C82</f>
        <v>0</v>
      </c>
      <c r="D78" s="15" t="s">
        <v>34</v>
      </c>
      <c r="E78" s="15"/>
      <c r="F78" s="15"/>
      <c r="G78" s="15"/>
      <c r="H78" s="15"/>
    </row>
    <row r="79" spans="1:12" s="16" customFormat="1" ht="19.5" customHeight="1">
      <c r="A79" s="88" t="s">
        <v>65</v>
      </c>
      <c r="B79" s="89"/>
      <c r="C79" s="83"/>
      <c r="D79" s="15"/>
      <c r="E79" s="15"/>
      <c r="F79" s="15"/>
      <c r="G79" s="15"/>
      <c r="H79" s="15"/>
    </row>
    <row r="80" spans="1:12" s="16" customFormat="1" ht="19.5" customHeight="1">
      <c r="A80" s="88" t="s">
        <v>63</v>
      </c>
      <c r="B80" s="89"/>
      <c r="C80" s="83"/>
      <c r="D80" s="15"/>
      <c r="E80" s="15"/>
      <c r="F80" s="15"/>
      <c r="G80" s="15"/>
      <c r="H80" s="15"/>
    </row>
    <row r="81" spans="1:8" s="16" customFormat="1" ht="19.5" customHeight="1">
      <c r="A81" s="88" t="s">
        <v>61</v>
      </c>
      <c r="B81" s="89"/>
      <c r="C81" s="83"/>
      <c r="D81" s="15"/>
      <c r="E81" s="15"/>
      <c r="F81" s="15"/>
      <c r="G81" s="15"/>
      <c r="H81" s="15"/>
    </row>
    <row r="82" spans="1:8" s="16" customFormat="1" ht="19.5" customHeight="1">
      <c r="A82" s="88" t="s">
        <v>62</v>
      </c>
      <c r="B82" s="89"/>
      <c r="C82" s="83"/>
      <c r="D82" s="15"/>
      <c r="E82" s="15"/>
      <c r="F82" s="15"/>
      <c r="G82" s="15"/>
      <c r="H82" s="15"/>
    </row>
    <row r="83" spans="1:8" ht="19.5" customHeight="1">
      <c r="A83" s="94" t="s">
        <v>58</v>
      </c>
      <c r="B83" s="94"/>
      <c r="C83" s="75">
        <f>C84+C85</f>
        <v>0</v>
      </c>
      <c r="D83" s="17"/>
      <c r="E83" s="17"/>
      <c r="F83" s="17"/>
      <c r="G83" s="17"/>
      <c r="H83" s="17"/>
    </row>
    <row r="84" spans="1:8" ht="19.5" customHeight="1">
      <c r="A84" s="107" t="s">
        <v>30</v>
      </c>
      <c r="B84" s="107"/>
      <c r="C84" s="83"/>
      <c r="D84" s="15" t="s">
        <v>34</v>
      </c>
      <c r="E84" s="15"/>
      <c r="F84" s="17"/>
      <c r="G84" s="17"/>
      <c r="H84" s="17"/>
    </row>
    <row r="85" spans="1:8" ht="19.5" customHeight="1">
      <c r="A85" s="94" t="s">
        <v>31</v>
      </c>
      <c r="B85" s="94"/>
      <c r="C85" s="83"/>
      <c r="D85" s="32" t="s">
        <v>27</v>
      </c>
      <c r="E85" s="17"/>
      <c r="F85" s="17"/>
      <c r="G85" s="17"/>
      <c r="H85" s="17"/>
    </row>
    <row r="86" spans="1:8" ht="19.5" customHeight="1">
      <c r="A86" s="94" t="s">
        <v>67</v>
      </c>
      <c r="B86" s="94"/>
      <c r="C86" s="76"/>
      <c r="D86" s="17"/>
      <c r="E86" s="17"/>
      <c r="F86" s="17"/>
      <c r="G86" s="17"/>
      <c r="H86" s="17"/>
    </row>
    <row r="87" spans="1:8" ht="19.5" customHeight="1">
      <c r="A87" s="106" t="s">
        <v>35</v>
      </c>
      <c r="B87" s="106"/>
      <c r="C87" s="77">
        <f>C78+C83</f>
        <v>0</v>
      </c>
      <c r="D87" s="17"/>
      <c r="E87" s="17"/>
      <c r="F87" s="17"/>
      <c r="G87" s="17"/>
      <c r="H87" s="17"/>
    </row>
    <row r="88" spans="1:8" ht="19.5" customHeight="1">
      <c r="A88" s="17"/>
      <c r="B88" s="17"/>
      <c r="C88" s="17"/>
      <c r="D88" s="17"/>
      <c r="E88" s="17"/>
      <c r="F88" s="17"/>
      <c r="G88" s="17"/>
      <c r="H88" s="17"/>
    </row>
    <row r="89" spans="1:8" ht="19.5" customHeight="1">
      <c r="A89" s="100" t="s">
        <v>36</v>
      </c>
      <c r="B89" s="100"/>
      <c r="C89" s="100"/>
      <c r="D89" s="101" t="s">
        <v>28</v>
      </c>
      <c r="E89" s="70">
        <f>C77</f>
        <v>0</v>
      </c>
      <c r="F89" s="71" t="s">
        <v>29</v>
      </c>
      <c r="G89" s="70">
        <f>C85</f>
        <v>0</v>
      </c>
      <c r="H89" s="17"/>
    </row>
    <row r="90" spans="1:8" ht="19.5" customHeight="1">
      <c r="A90" s="91" t="s">
        <v>37</v>
      </c>
      <c r="B90" s="91"/>
      <c r="C90" s="91"/>
      <c r="D90" s="101"/>
      <c r="E90" s="102">
        <f>C77</f>
        <v>0</v>
      </c>
      <c r="F90" s="102"/>
      <c r="G90" s="102"/>
      <c r="H90" s="17"/>
    </row>
    <row r="91" spans="1:8" ht="19.5" customHeight="1" thickBot="1">
      <c r="A91" s="17"/>
      <c r="B91" s="17"/>
      <c r="C91" s="17"/>
      <c r="D91" s="17"/>
      <c r="E91" s="68"/>
      <c r="F91" s="68"/>
      <c r="G91" s="68"/>
      <c r="H91" s="17"/>
    </row>
    <row r="92" spans="1:8" ht="19.5" customHeight="1" thickTop="1" thickBot="1">
      <c r="A92" s="17"/>
      <c r="B92" s="17"/>
      <c r="C92" s="17"/>
      <c r="D92" s="18" t="s">
        <v>28</v>
      </c>
      <c r="E92" s="73" t="e">
        <f>(E89-G89)/E90</f>
        <v>#DIV/0!</v>
      </c>
      <c r="F92" s="68" t="e">
        <f>IF(E92&gt;=0.5,"要件充足","不充足")</f>
        <v>#DIV/0!</v>
      </c>
      <c r="G92" s="68"/>
      <c r="H92" s="17"/>
    </row>
    <row r="93" spans="1:8" ht="19.5" customHeight="1" thickTop="1">
      <c r="A93" s="17"/>
      <c r="B93" s="17"/>
      <c r="C93" s="17"/>
      <c r="D93" s="17"/>
      <c r="E93" s="17"/>
      <c r="F93" s="17"/>
      <c r="G93" s="17"/>
      <c r="H93" s="17"/>
    </row>
    <row r="94" spans="1:8" ht="19.5" customHeight="1">
      <c r="A94" s="34" t="s">
        <v>40</v>
      </c>
      <c r="B94" s="17"/>
      <c r="C94" s="17"/>
      <c r="D94" s="17"/>
      <c r="E94" s="17"/>
      <c r="F94" s="17"/>
      <c r="G94" s="17"/>
      <c r="H94" s="17"/>
    </row>
    <row r="95" spans="1:8" s="16" customFormat="1" ht="19.5" customHeight="1">
      <c r="A95" s="95"/>
      <c r="B95" s="95"/>
      <c r="C95" s="19" t="s">
        <v>68</v>
      </c>
      <c r="D95" s="15"/>
      <c r="E95" s="15"/>
      <c r="F95" s="17"/>
      <c r="G95" s="17"/>
      <c r="H95" s="15"/>
    </row>
    <row r="96" spans="1:8" s="16" customFormat="1" ht="19.5" customHeight="1">
      <c r="A96" s="94" t="s">
        <v>22</v>
      </c>
      <c r="B96" s="94"/>
      <c r="C96" s="83"/>
      <c r="D96" s="15"/>
      <c r="E96" s="15"/>
      <c r="F96" s="15"/>
      <c r="G96" s="15"/>
      <c r="H96" s="15"/>
    </row>
    <row r="97" spans="1:8" s="16" customFormat="1" ht="19.5" customHeight="1">
      <c r="A97" s="94" t="s">
        <v>19</v>
      </c>
      <c r="B97" s="94"/>
      <c r="C97" s="74">
        <f>C98+C99+C100+C101</f>
        <v>0</v>
      </c>
      <c r="D97" s="15" t="s">
        <v>34</v>
      </c>
      <c r="E97" s="15"/>
      <c r="F97" s="15"/>
      <c r="G97" s="15"/>
      <c r="H97" s="15"/>
    </row>
    <row r="98" spans="1:8" s="16" customFormat="1" ht="19.5" customHeight="1">
      <c r="A98" s="88" t="s">
        <v>65</v>
      </c>
      <c r="B98" s="89"/>
      <c r="C98" s="83"/>
      <c r="D98" s="15"/>
      <c r="E98" s="15"/>
      <c r="F98" s="15"/>
      <c r="G98" s="15"/>
      <c r="H98" s="15"/>
    </row>
    <row r="99" spans="1:8" s="16" customFormat="1" ht="19.5" customHeight="1">
      <c r="A99" s="88" t="s">
        <v>63</v>
      </c>
      <c r="B99" s="89"/>
      <c r="C99" s="83"/>
      <c r="D99" s="15"/>
      <c r="E99" s="15"/>
      <c r="F99" s="15"/>
      <c r="G99" s="15"/>
      <c r="H99" s="15"/>
    </row>
    <row r="100" spans="1:8" s="16" customFormat="1" ht="19.5" customHeight="1">
      <c r="A100" s="88" t="s">
        <v>61</v>
      </c>
      <c r="B100" s="89"/>
      <c r="C100" s="83"/>
      <c r="D100" s="15"/>
      <c r="E100" s="15"/>
      <c r="F100" s="15"/>
      <c r="G100" s="15"/>
      <c r="H100" s="15"/>
    </row>
    <row r="101" spans="1:8" s="16" customFormat="1" ht="19.5" customHeight="1">
      <c r="A101" s="88" t="s">
        <v>62</v>
      </c>
      <c r="B101" s="89"/>
      <c r="C101" s="83"/>
      <c r="D101" s="15"/>
      <c r="E101" s="15"/>
      <c r="F101" s="15"/>
      <c r="G101" s="15"/>
      <c r="H101" s="15"/>
    </row>
    <row r="102" spans="1:8" ht="19.5" customHeight="1">
      <c r="A102" s="94" t="s">
        <v>58</v>
      </c>
      <c r="B102" s="94"/>
      <c r="C102" s="74">
        <f>C103+C104</f>
        <v>0</v>
      </c>
      <c r="D102" s="17"/>
      <c r="E102" s="17"/>
      <c r="F102" s="17"/>
      <c r="G102" s="17"/>
      <c r="H102" s="17"/>
    </row>
    <row r="103" spans="1:8" ht="19.5" customHeight="1">
      <c r="A103" s="107" t="s">
        <v>30</v>
      </c>
      <c r="B103" s="107"/>
      <c r="C103" s="83"/>
      <c r="D103" s="15" t="s">
        <v>34</v>
      </c>
      <c r="E103" s="15"/>
      <c r="F103" s="17"/>
      <c r="G103" s="17"/>
      <c r="H103" s="17"/>
    </row>
    <row r="104" spans="1:8" ht="19.5" customHeight="1">
      <c r="A104" s="94" t="s">
        <v>31</v>
      </c>
      <c r="B104" s="94"/>
      <c r="C104" s="83"/>
      <c r="D104" s="32" t="s">
        <v>27</v>
      </c>
      <c r="E104" s="17"/>
      <c r="F104" s="17"/>
      <c r="G104" s="17"/>
      <c r="H104" s="17"/>
    </row>
    <row r="105" spans="1:8" ht="19.5" customHeight="1">
      <c r="A105" s="94" t="s">
        <v>67</v>
      </c>
      <c r="B105" s="94"/>
      <c r="C105" s="76"/>
      <c r="D105" s="17"/>
      <c r="E105" s="17"/>
      <c r="F105" s="17"/>
      <c r="G105" s="17"/>
      <c r="H105" s="17"/>
    </row>
    <row r="106" spans="1:8" ht="19.5" customHeight="1">
      <c r="A106" s="106" t="s">
        <v>35</v>
      </c>
      <c r="B106" s="106"/>
      <c r="C106" s="77">
        <f>C97+C102</f>
        <v>0</v>
      </c>
      <c r="D106" s="17"/>
      <c r="E106" s="17"/>
      <c r="F106" s="17"/>
      <c r="G106" s="17"/>
      <c r="H106" s="17"/>
    </row>
    <row r="107" spans="1:8" ht="19.5" customHeight="1">
      <c r="A107" s="17"/>
      <c r="B107" s="17"/>
      <c r="C107" s="17"/>
      <c r="D107" s="17"/>
      <c r="E107" s="17"/>
      <c r="F107" s="17"/>
      <c r="G107" s="17"/>
      <c r="H107" s="17"/>
    </row>
    <row r="108" spans="1:8" ht="19.5" customHeight="1">
      <c r="A108" s="100" t="s">
        <v>69</v>
      </c>
      <c r="B108" s="100"/>
      <c r="C108" s="100"/>
      <c r="D108" s="101" t="s">
        <v>28</v>
      </c>
      <c r="E108" s="70">
        <f>C96</f>
        <v>0</v>
      </c>
      <c r="F108" s="71" t="s">
        <v>29</v>
      </c>
      <c r="G108" s="70">
        <f>C104</f>
        <v>0</v>
      </c>
      <c r="H108" s="17"/>
    </row>
    <row r="109" spans="1:8" ht="19.5" customHeight="1">
      <c r="A109" s="91" t="s">
        <v>69</v>
      </c>
      <c r="B109" s="91"/>
      <c r="C109" s="91"/>
      <c r="D109" s="101"/>
      <c r="E109" s="102">
        <f>C96</f>
        <v>0</v>
      </c>
      <c r="F109" s="102"/>
      <c r="G109" s="102"/>
      <c r="H109" s="17"/>
    </row>
    <row r="110" spans="1:8" ht="19.5" customHeight="1" thickBot="1">
      <c r="A110" s="17"/>
      <c r="B110" s="17"/>
      <c r="C110" s="17"/>
      <c r="D110" s="17"/>
      <c r="E110" s="68"/>
      <c r="F110" s="68"/>
      <c r="G110" s="68"/>
      <c r="H110" s="17"/>
    </row>
    <row r="111" spans="1:8" ht="19.5" customHeight="1" thickTop="1" thickBot="1">
      <c r="A111" s="17"/>
      <c r="B111" s="17"/>
      <c r="C111" s="17"/>
      <c r="D111" s="18" t="s">
        <v>28</v>
      </c>
      <c r="E111" s="73" t="e">
        <f>(E108-G108)/E109</f>
        <v>#DIV/0!</v>
      </c>
      <c r="F111" s="68" t="e">
        <f>IF(E111&gt;=0.5,"要件充足","不充足")</f>
        <v>#DIV/0!</v>
      </c>
      <c r="G111" s="68"/>
      <c r="H111" s="17"/>
    </row>
    <row r="112" spans="1:8" ht="19.5" customHeight="1" thickTop="1">
      <c r="A112" s="17"/>
      <c r="B112" s="17"/>
      <c r="C112" s="17"/>
      <c r="D112" s="17"/>
      <c r="E112" s="17"/>
      <c r="F112" s="17"/>
      <c r="G112" s="17"/>
      <c r="H112" s="17"/>
    </row>
    <row r="113" spans="1:8" ht="19.5" customHeight="1">
      <c r="A113" s="17"/>
      <c r="B113" s="17"/>
      <c r="C113" s="17"/>
      <c r="D113" s="17"/>
      <c r="E113" s="17"/>
      <c r="F113" s="17"/>
      <c r="G113" s="17"/>
      <c r="H113" s="17"/>
    </row>
    <row r="114" spans="1:8" ht="19.5" customHeight="1">
      <c r="A114" s="17"/>
      <c r="B114" s="17"/>
      <c r="C114" s="17"/>
      <c r="D114" s="17"/>
      <c r="E114" s="17"/>
      <c r="F114" s="17"/>
      <c r="G114" s="17"/>
      <c r="H114" s="17"/>
    </row>
    <row r="115" spans="1:8" ht="19.5" customHeight="1">
      <c r="A115" s="17"/>
      <c r="B115" s="17"/>
      <c r="C115" s="17"/>
      <c r="D115" s="17"/>
      <c r="E115" s="17"/>
      <c r="F115" s="17"/>
      <c r="G115" s="17"/>
      <c r="H115" s="17"/>
    </row>
    <row r="116" spans="1:8" ht="19.5" customHeight="1">
      <c r="A116" s="17"/>
      <c r="B116" s="17"/>
      <c r="C116" s="17"/>
      <c r="D116" s="17"/>
      <c r="E116" s="17"/>
      <c r="F116" s="17"/>
      <c r="G116" s="17"/>
      <c r="H116" s="17"/>
    </row>
    <row r="117" spans="1:8" ht="19.5" customHeight="1">
      <c r="A117" s="108" t="e">
        <f>IF(AND(F46="要件充足",F68="要件充足",F92="要件充足",F111="要件充足"),"４つの要件（土地・建物の額、事業活動収入、収容定員数、在籍者数）をいずれも満たしているため、本法人は全体としては相続税非課税対象法人の要件を満たす。","４つの要件（土地・建物の額、事業活動収入、収容定員数、在籍者数）を満たしておらず、本法人は全体としても相続税非課税対象法人の要件を満たさない。")</f>
        <v>#DIV/0!</v>
      </c>
      <c r="B117" s="108"/>
      <c r="C117" s="108"/>
      <c r="D117" s="108"/>
      <c r="E117" s="108"/>
      <c r="F117" s="108"/>
      <c r="G117" s="108"/>
      <c r="H117" s="108"/>
    </row>
    <row r="118" spans="1:8" ht="19.5" customHeight="1">
      <c r="A118" s="108"/>
      <c r="B118" s="108"/>
      <c r="C118" s="108"/>
      <c r="D118" s="108"/>
      <c r="E118" s="108"/>
      <c r="F118" s="108"/>
      <c r="G118" s="108"/>
      <c r="H118" s="108"/>
    </row>
    <row r="119" spans="1:8" ht="19.5" customHeight="1">
      <c r="A119" s="108"/>
      <c r="B119" s="108"/>
      <c r="C119" s="108"/>
      <c r="D119" s="108"/>
      <c r="E119" s="108"/>
      <c r="F119" s="108"/>
      <c r="G119" s="108"/>
      <c r="H119" s="108"/>
    </row>
    <row r="120" spans="1:8" ht="19.5" customHeight="1">
      <c r="A120" s="17"/>
      <c r="B120" s="17"/>
      <c r="C120" s="17"/>
      <c r="D120" s="17"/>
      <c r="E120" s="17"/>
      <c r="F120" s="17"/>
      <c r="G120" s="17"/>
      <c r="H120" s="17"/>
    </row>
    <row r="121" spans="1:8" ht="19.5" customHeight="1">
      <c r="A121" s="17"/>
      <c r="B121" s="17"/>
      <c r="C121" s="17"/>
      <c r="D121" s="17"/>
      <c r="E121" s="17"/>
      <c r="F121" s="17"/>
      <c r="G121" s="17"/>
      <c r="H121" s="17"/>
    </row>
    <row r="122" spans="1:8" ht="19.5" customHeight="1">
      <c r="A122" s="17"/>
      <c r="B122" s="17"/>
      <c r="C122" s="17"/>
      <c r="D122" s="17"/>
      <c r="E122" s="17"/>
      <c r="F122" s="17"/>
      <c r="G122" s="17"/>
      <c r="H122" s="17"/>
    </row>
    <row r="123" spans="1:8" ht="19.5" customHeight="1">
      <c r="A123" s="17"/>
      <c r="B123" s="17"/>
      <c r="C123" s="17"/>
      <c r="D123" s="17"/>
      <c r="E123" s="17"/>
      <c r="F123" s="17"/>
      <c r="G123" s="17"/>
      <c r="H123" s="17"/>
    </row>
    <row r="124" spans="1:8" ht="19.5" customHeight="1">
      <c r="A124" s="17"/>
      <c r="B124" s="17"/>
      <c r="C124" s="17"/>
      <c r="D124" s="17"/>
      <c r="E124" s="17"/>
      <c r="F124" s="17"/>
      <c r="G124" s="17"/>
      <c r="H124" s="17"/>
    </row>
    <row r="125" spans="1:8" ht="19.5" customHeight="1">
      <c r="A125" s="17"/>
      <c r="B125" s="17"/>
      <c r="C125" s="17"/>
      <c r="D125" s="17"/>
      <c r="E125" s="17"/>
      <c r="F125" s="17"/>
      <c r="G125" s="17"/>
      <c r="H125" s="17"/>
    </row>
    <row r="126" spans="1:8" ht="19.5" customHeight="1">
      <c r="A126" s="17"/>
      <c r="B126" s="17"/>
      <c r="C126" s="17"/>
      <c r="D126" s="17"/>
      <c r="E126" s="17"/>
      <c r="F126" s="17"/>
      <c r="G126" s="17"/>
      <c r="H126" s="17"/>
    </row>
    <row r="127" spans="1:8" ht="19.5" customHeight="1">
      <c r="A127" s="17"/>
      <c r="B127" s="17"/>
      <c r="C127" s="17"/>
      <c r="D127" s="17"/>
      <c r="E127" s="17"/>
      <c r="F127" s="17"/>
      <c r="G127" s="17"/>
      <c r="H127" s="17"/>
    </row>
    <row r="128" spans="1:8" ht="19.5" customHeight="1">
      <c r="A128" s="17"/>
      <c r="B128" s="17"/>
      <c r="C128" s="17"/>
      <c r="D128" s="17"/>
      <c r="E128" s="17"/>
      <c r="F128" s="17"/>
      <c r="G128" s="17"/>
      <c r="H128" s="17"/>
    </row>
    <row r="129" spans="1:8" ht="19.5" customHeight="1">
      <c r="A129" s="17"/>
      <c r="B129" s="17"/>
      <c r="C129" s="17"/>
      <c r="D129" s="17"/>
      <c r="E129" s="17"/>
      <c r="F129" s="17"/>
      <c r="G129" s="17"/>
      <c r="H129" s="17"/>
    </row>
    <row r="130" spans="1:8" ht="19.5" customHeight="1">
      <c r="A130" s="17"/>
      <c r="B130" s="17"/>
      <c r="C130" s="17"/>
      <c r="D130" s="17"/>
      <c r="E130" s="17"/>
      <c r="F130" s="17"/>
      <c r="G130" s="17"/>
      <c r="H130" s="17"/>
    </row>
    <row r="131" spans="1:8" ht="19.5" customHeight="1">
      <c r="A131" s="17"/>
      <c r="B131" s="17"/>
      <c r="C131" s="17"/>
      <c r="D131" s="17"/>
      <c r="E131" s="17"/>
      <c r="F131" s="17"/>
      <c r="G131" s="17"/>
      <c r="H131" s="17"/>
    </row>
    <row r="132" spans="1:8" ht="19.5" customHeight="1"/>
    <row r="133" spans="1:8" ht="19.5" customHeight="1"/>
    <row r="134" spans="1:8" ht="19.5" customHeight="1"/>
    <row r="135" spans="1:8" ht="19.5" customHeight="1"/>
    <row r="136" spans="1:8" ht="19.5" customHeight="1"/>
    <row r="137" spans="1:8" ht="19.5" customHeight="1"/>
    <row r="138" spans="1:8" ht="19.5" customHeight="1"/>
    <row r="139" spans="1:8" ht="19.5" customHeight="1"/>
    <row r="140" spans="1:8" ht="19.5" customHeight="1"/>
    <row r="141" spans="1:8" ht="19.5" customHeight="1"/>
    <row r="142" spans="1:8" ht="19.5" customHeight="1"/>
    <row r="143" spans="1:8" ht="19.5" customHeight="1"/>
    <row r="144" spans="1:8"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mergeCells count="67">
    <mergeCell ref="D108:D109"/>
    <mergeCell ref="A109:C109"/>
    <mergeCell ref="E109:G109"/>
    <mergeCell ref="A117:H119"/>
    <mergeCell ref="A103:B103"/>
    <mergeCell ref="A104:B104"/>
    <mergeCell ref="A105:B105"/>
    <mergeCell ref="A106:B106"/>
    <mergeCell ref="A108:C108"/>
    <mergeCell ref="A99:B99"/>
    <mergeCell ref="A100:B100"/>
    <mergeCell ref="A102:B102"/>
    <mergeCell ref="A101:B101"/>
    <mergeCell ref="A95:B95"/>
    <mergeCell ref="A96:B96"/>
    <mergeCell ref="A97:B97"/>
    <mergeCell ref="A98:B98"/>
    <mergeCell ref="A89:C89"/>
    <mergeCell ref="D89:D90"/>
    <mergeCell ref="A90:C90"/>
    <mergeCell ref="E90:G90"/>
    <mergeCell ref="A63:B63"/>
    <mergeCell ref="C63:D63"/>
    <mergeCell ref="A87:B87"/>
    <mergeCell ref="A84:B84"/>
    <mergeCell ref="A85:B85"/>
    <mergeCell ref="A86:B86"/>
    <mergeCell ref="A82:B82"/>
    <mergeCell ref="A83:B83"/>
    <mergeCell ref="A78:B78"/>
    <mergeCell ref="A79:B79"/>
    <mergeCell ref="E66:G66"/>
    <mergeCell ref="A76:B76"/>
    <mergeCell ref="A77:B77"/>
    <mergeCell ref="A66:C66"/>
    <mergeCell ref="A81:B81"/>
    <mergeCell ref="A80:B80"/>
    <mergeCell ref="C59:D59"/>
    <mergeCell ref="C60:D60"/>
    <mergeCell ref="A65:C65"/>
    <mergeCell ref="D65:D66"/>
    <mergeCell ref="C58:D58"/>
    <mergeCell ref="A58:B58"/>
    <mergeCell ref="C61:D61"/>
    <mergeCell ref="C62:D62"/>
    <mergeCell ref="A62:B62"/>
    <mergeCell ref="A60:B60"/>
    <mergeCell ref="A61:B61"/>
    <mergeCell ref="A59:B59"/>
    <mergeCell ref="E43:F43"/>
    <mergeCell ref="E44:F44"/>
    <mergeCell ref="A54:B54"/>
    <mergeCell ref="A53:B53"/>
    <mergeCell ref="A52:B52"/>
    <mergeCell ref="C52:D52"/>
    <mergeCell ref="C53:D53"/>
    <mergeCell ref="C54:D54"/>
    <mergeCell ref="D40:D41"/>
    <mergeCell ref="A40:C40"/>
    <mergeCell ref="A41:C41"/>
    <mergeCell ref="A56:B56"/>
    <mergeCell ref="C56:D56"/>
    <mergeCell ref="C57:D57"/>
    <mergeCell ref="D43:D44"/>
    <mergeCell ref="A55:B55"/>
    <mergeCell ref="C55:D55"/>
    <mergeCell ref="A57:B57"/>
  </mergeCells>
  <phoneticPr fontId="2"/>
  <pageMargins left="0.70866141732283472" right="0.70866141732283472" top="0.74803149606299213" bottom="0.74803149606299213" header="0.31496062992125984" footer="0.31496062992125984"/>
  <pageSetup paperSize="9" scale="49" firstPageNumber="55" orientation="portrait" cellComments="asDisplayed" useFirstPageNumber="1" horizontalDpi="300" verticalDpi="300" r:id="rId1"/>
  <rowBreaks count="1" manualBreakCount="1">
    <brk id="70"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確認シート</vt:lpstr>
      <vt:lpstr>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2022-07-15T05:13:39Z</dcterms:modified>
</cp:coreProperties>
</file>